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417" windowHeight="11112"/>
  </bookViews>
  <sheets>
    <sheet name="缺项材料选用定价审批表" sheetId="1" r:id="rId1"/>
  </sheets>
  <definedNames>
    <definedName name="_xlnm.Print_Area" localSheetId="0">缺项材料选用定价审批表!$A$1:$M$50</definedName>
    <definedName name="_xlnm.Print_Titles" localSheetId="0">缺项材料选用定价审批表!$1:$6</definedName>
  </definedNames>
  <calcPr calcId="144525"/>
</workbook>
</file>

<file path=xl/sharedStrings.xml><?xml version="1.0" encoding="utf-8"?>
<sst xmlns="http://schemas.openxmlformats.org/spreadsheetml/2006/main" count="170" uniqueCount="121">
  <si>
    <t>龙岩市本级财政投资建设项目缺项材料选用定价审批表</t>
  </si>
  <si>
    <t>项目   基本   情况</t>
  </si>
  <si>
    <t>立项批复项目名称</t>
  </si>
  <si>
    <t>莲花湖安置小区二期北侧道路工程</t>
  </si>
  <si>
    <t>立项批复文号</t>
  </si>
  <si>
    <t>2211-350800-04-01-160520</t>
  </si>
  <si>
    <t>项目单位</t>
  </si>
  <si>
    <t>龙岩市莲花湖实业有限公司</t>
  </si>
  <si>
    <t>项目主管部门</t>
  </si>
  <si>
    <t xml:space="preserve"> </t>
  </si>
  <si>
    <t>选用   定价   情况</t>
  </si>
  <si>
    <t>序号</t>
  </si>
  <si>
    <t>材料名称</t>
  </si>
  <si>
    <t>项目单位意见</t>
  </si>
  <si>
    <t>项目主管部门审查意见</t>
  </si>
  <si>
    <t xml:space="preserve">主要规格参数、建议品牌
</t>
  </si>
  <si>
    <t>数量</t>
  </si>
  <si>
    <t>单位</t>
  </si>
  <si>
    <t>单价（元）</t>
  </si>
  <si>
    <t>金额（元）</t>
  </si>
  <si>
    <t>技术性、必要性、经济性分析</t>
  </si>
  <si>
    <t>单价来源（三家及以上询价单位名称、联系电话、报价情况或其他参考单价依据）</t>
  </si>
  <si>
    <t>编制单位采纳价格说明</t>
  </si>
  <si>
    <t>项目单位选定小组意见，不含税综合单价（元）</t>
  </si>
  <si>
    <t>备注</t>
  </si>
  <si>
    <r>
      <rPr>
        <sz val="14"/>
        <rFont val="宋体"/>
        <charset val="134"/>
      </rPr>
      <t>单臂拔梢灯杆</t>
    </r>
    <r>
      <rPr>
        <sz val="14"/>
        <rFont val="Arial"/>
        <charset val="134"/>
      </rPr>
      <t xml:space="preserve">  </t>
    </r>
  </si>
  <si>
    <r>
      <rPr>
        <sz val="14"/>
        <rFont val="Arial"/>
        <charset val="0"/>
      </rPr>
      <t>H=9M  L=1.5M  (</t>
    </r>
    <r>
      <rPr>
        <sz val="14"/>
        <rFont val="宋体"/>
        <charset val="134"/>
      </rPr>
      <t>灯杆一次成型圆锥钢杆</t>
    </r>
    <r>
      <rPr>
        <sz val="14"/>
        <rFont val="Arial"/>
        <charset val="0"/>
      </rPr>
      <t>,</t>
    </r>
    <r>
      <rPr>
        <sz val="14"/>
        <rFont val="宋体"/>
        <charset val="134"/>
      </rPr>
      <t>壁厚</t>
    </r>
    <r>
      <rPr>
        <sz val="14"/>
        <rFont val="Arial"/>
        <charset val="0"/>
      </rPr>
      <t xml:space="preserve">≥4mm, </t>
    </r>
    <r>
      <rPr>
        <sz val="14"/>
        <rFont val="宋体"/>
        <charset val="134"/>
      </rPr>
      <t>整体均经热镀锌防腐处理</t>
    </r>
    <r>
      <rPr>
        <sz val="14"/>
        <rFont val="Arial"/>
        <charset val="0"/>
      </rPr>
      <t>,</t>
    </r>
    <r>
      <rPr>
        <sz val="14"/>
        <rFont val="宋体"/>
        <charset val="134"/>
      </rPr>
      <t>表面喷塑处理</t>
    </r>
    <r>
      <rPr>
        <sz val="14"/>
        <rFont val="Arial"/>
        <charset val="0"/>
      </rPr>
      <t>,</t>
    </r>
    <r>
      <rPr>
        <sz val="14"/>
        <rFont val="宋体"/>
        <charset val="134"/>
      </rPr>
      <t>配防盗检修门</t>
    </r>
    <r>
      <rPr>
        <sz val="14"/>
        <rFont val="Arial"/>
        <charset val="0"/>
      </rPr>
      <t>)</t>
    </r>
    <r>
      <rPr>
        <sz val="14"/>
        <rFont val="宋体"/>
        <charset val="134"/>
      </rPr>
      <t>；</t>
    </r>
    <r>
      <rPr>
        <sz val="14"/>
        <rFont val="Arial"/>
        <charset val="0"/>
      </rPr>
      <t xml:space="preserve"> 120W</t>
    </r>
    <r>
      <rPr>
        <sz val="14"/>
        <rFont val="宋体"/>
        <charset val="134"/>
      </rPr>
      <t>采用高效优质灯具、光源</t>
    </r>
    <r>
      <rPr>
        <sz val="14"/>
        <rFont val="Arial"/>
        <charset val="0"/>
      </rPr>
      <t>(LED</t>
    </r>
    <r>
      <rPr>
        <sz val="14"/>
        <rFont val="宋体"/>
        <charset val="134"/>
      </rPr>
      <t>路灯</t>
    </r>
    <r>
      <rPr>
        <sz val="14"/>
        <rFont val="Arial"/>
        <charset val="0"/>
      </rPr>
      <t>)</t>
    </r>
    <r>
      <rPr>
        <sz val="14"/>
        <rFont val="宋体"/>
        <charset val="134"/>
      </rPr>
      <t>光效</t>
    </r>
    <r>
      <rPr>
        <sz val="14"/>
        <rFont val="Arial"/>
        <charset val="0"/>
      </rPr>
      <t>≥110lm/W,</t>
    </r>
    <r>
      <rPr>
        <sz val="14"/>
        <rFont val="宋体"/>
        <charset val="134"/>
      </rPr>
      <t>色温</t>
    </r>
    <r>
      <rPr>
        <sz val="14"/>
        <rFont val="Arial"/>
        <charset val="0"/>
      </rPr>
      <t>3500K;</t>
    </r>
    <r>
      <rPr>
        <sz val="14"/>
        <rFont val="宋体"/>
        <charset val="134"/>
      </rPr>
      <t>防护等级</t>
    </r>
    <r>
      <rPr>
        <sz val="14"/>
        <rFont val="Arial"/>
        <charset val="0"/>
      </rPr>
      <t>IP65</t>
    </r>
    <r>
      <rPr>
        <sz val="14"/>
        <rFont val="宋体"/>
        <charset val="134"/>
      </rPr>
      <t>；</t>
    </r>
  </si>
  <si>
    <t>个</t>
  </si>
  <si>
    <t>福州永利达照明科技有限公司
电话18120820518 
报价：3650
福建利惠照明电器有限公司
电话18965900733 
报价：4015                 
福建辉盾照明电器有限公司
电话13305002619
报价:3833</t>
  </si>
  <si>
    <t>按永利达报价</t>
  </si>
  <si>
    <t xml:space="preserve">路灯控制器 </t>
  </si>
  <si>
    <t>福州永利达照明科技有限公司
电话18120820518 
报价：1500
福建利惠照明电器有限公司
电话18965900733 
报价：1650           
福建辉盾照明电器有限公司
电话13305002619
报价:1575</t>
  </si>
  <si>
    <t>按425元</t>
  </si>
  <si>
    <t>熔断器 RL8-25/2A</t>
  </si>
  <si>
    <t>福建中创实业有限公司
电话：13459105217 
报价：5.75
福州电融易信息科技有限公司
电话：18967895604
报价：5.56            
福建联牌科技有限公司
电话：13616063015
报价:3</t>
  </si>
  <si>
    <t xml:space="preserve"> 按福建联牌报价</t>
  </si>
  <si>
    <t>地脚螺栓</t>
  </si>
  <si>
    <t>㎏</t>
  </si>
  <si>
    <t>参考市场价</t>
  </si>
  <si>
    <t>绝缘电线</t>
  </si>
  <si>
    <t>BVV-2*2.5</t>
  </si>
  <si>
    <t>m</t>
  </si>
  <si>
    <t>福建鼎力电缆科技有限公司
电话：0591-22117582
报价：:3.69
江西太平洋电缆集团有限公司
电话：13706761780
报价：3.65                  
深缆
电话：13599633293
报价:2.22</t>
  </si>
  <si>
    <t>采用鼎力电缆报价</t>
  </si>
  <si>
    <t>铝芯电力电缆</t>
  </si>
  <si>
    <t>YJLV-1KV-5*16</t>
  </si>
  <si>
    <t>福建鼎力电缆科技有限公司
电话：0591-22117582
报价：:7.13
江西太平洋电缆集团有限公司
电话：13706761780
报价：9.49                 
深缆
电话：13599633293
报价:/</t>
  </si>
  <si>
    <t>方形树脂井盖</t>
  </si>
  <si>
    <t>700*700*70</t>
  </si>
  <si>
    <t>参考厦门市2023年2月建设工程材料（综合）价格树脂井盖750*500*70价格247.79 *1.3</t>
  </si>
  <si>
    <t>塑料增强管</t>
  </si>
  <si>
    <t>PVC50</t>
  </si>
  <si>
    <t xml:space="preserve">参考厦门市2023年2月建设工程材料（综合）价格 </t>
  </si>
  <si>
    <t>中厚钢板</t>
  </si>
  <si>
    <t>综合热浸镀锌，镀锌量600g/m2</t>
  </si>
  <si>
    <t>kg</t>
  </si>
  <si>
    <t>按中厚钢板加热镀锌薄钢板与薄钢板差价</t>
  </si>
  <si>
    <t>土工布</t>
  </si>
  <si>
    <t>300g/m2</t>
  </si>
  <si>
    <t>m2</t>
  </si>
  <si>
    <t>2023年2月厦门信息价</t>
  </si>
  <si>
    <t>种植土</t>
  </si>
  <si>
    <t/>
  </si>
  <si>
    <t>m3</t>
  </si>
  <si>
    <t>反光玻璃珠</t>
  </si>
  <si>
    <t>按21预算定额基价</t>
  </si>
  <si>
    <t>热熔标线涂料</t>
  </si>
  <si>
    <t>热塑标线底漆</t>
  </si>
  <si>
    <t>树穴盖板成品梳篦（复合材料（聚氨酯）)</t>
  </si>
  <si>
    <t>厚度3-4</t>
  </si>
  <si>
    <t>飞达土工材料
联系人:15892013771
报价:35.4
宏苗新材料厂家
联系人:38.93
报价:307.96
冀鑫土工建材厂
联系人：13860189343
报价:38.93</t>
  </si>
  <si>
    <t>HDPE内肋增强螺旋波纹管(环刚度8KN/m2)</t>
  </si>
  <si>
    <t>DN300</t>
  </si>
  <si>
    <t>福建恒通塑胶管业科技有限公司
联系人:18106038889
报价:292.04
福建纳川管材科技股份有限公司
联系人:13860189343
报价:307.96
福建详云科创新型管业科技有限公司
联系人：13860189343
报价:288.5</t>
  </si>
  <si>
    <t>DN400</t>
  </si>
  <si>
    <t>福建恒通塑胶管业科技有限公司
联系人:18106038889
报价:407.08
福建纳川管材科技股份有限公司
联系人:13860189343
报价:477.87
福建详云科创新型管业科技有限公司
联系人：13860189343
报价:464.6</t>
  </si>
  <si>
    <t>橡胶圈(HDPE管)</t>
  </si>
  <si>
    <t>福建恒通塑胶管业科技有限公司
联系人:18106038889
报价:2.2
福建纳川管材科技股份有限公司
联系人:13860189343
报价2.3
福建详云科创新型管业科技有限公司
联系人：13860189343
报价:2</t>
  </si>
  <si>
    <t>福建恒通塑胶管业科技有限公司
联系人:18106038889
报价:8.9
福建纳川管材科技股份有限公司
联系人:13860189343
报价8.7
福建详云科创新型管业科技有限公司
联系人：13860189343
报价:8.4</t>
  </si>
  <si>
    <t>镀锌U型抱箍</t>
  </si>
  <si>
    <t>φ50*5</t>
  </si>
  <si>
    <t>套</t>
  </si>
  <si>
    <t>鸿泰照明器材
电话：18051050050
报价:7.14
上海金杰交通标牌厂
电话：13501735242
报价:7.42
北京鑫方盛电子商务有限公司福州办事处
电话：13081577302
报价:6.8</t>
  </si>
  <si>
    <t>φ89</t>
  </si>
  <si>
    <t>鸿泰照明器材
电话：18051050050
报价:11.34
上海金杰交通标牌厂
电话：13501735242
报价:11.62
北京鑫方盛电子商务有限公司福州办事处
电话：13081577302
报价:11</t>
  </si>
  <si>
    <t>肥料</t>
  </si>
  <si>
    <t>有机肥</t>
  </si>
  <si>
    <t>赣州市正盛工艺品有限公司
电话：13803572178
报价:0.85
 潮州市湘桥区仁兴花木场
电话：15815858317
报价:0.82
南平市森科种苗有限公司
电话：13960665583
报价:0.74</t>
  </si>
  <si>
    <t>含税综合价</t>
  </si>
  <si>
    <t>球墨铸铁爬梯</t>
  </si>
  <si>
    <t>步</t>
  </si>
  <si>
    <t>福建鑫闽中建材有限公
电话：18859827777  
报价:22
龙岩顺风井盖实业有限公司
电话：13906075414
报价:20
龙岩欣亿建材制造有限公司
电话：18039802262
报价:15</t>
  </si>
  <si>
    <t>φ700可调式球墨铸铁可调节式防沉降防噪音防盗重型双层雨水井井盖</t>
  </si>
  <si>
    <t>井盖总重量100kg子盖10kg</t>
  </si>
  <si>
    <t>福建鑫闽中建材有限公
电话：18859827777  
报价:800
龙岩顺风井盖实业有限公司
电话：13906075414
报价:1000
龙岩欣亿建材制造有限公司
电话：18039802262
报价:750</t>
  </si>
  <si>
    <t>φ700可调式球墨铸铁可调节式防沉降防噪音防盗轻型双层雨水井井盖</t>
  </si>
  <si>
    <t>井盖总重量80kg子盖10kg</t>
  </si>
  <si>
    <t>福建鑫闽中建材有限公
电话：18859827777  
报价:703
龙岩顺风井盖实业有限公司
电话：13906075414
报价:903
龙岩欣亿建材制造有限公司
电话：18039802262
报价:653</t>
  </si>
  <si>
    <t>φ700可调式球墨铸铁可调节式防沉降防噪音防盗重型双层污水井井盖</t>
  </si>
  <si>
    <t>φ700可调式球墨铸铁可调节式防沉降防噪音防盗轻型双层污水井井盖</t>
  </si>
  <si>
    <t>反光膜（含文字）</t>
  </si>
  <si>
    <t>花岗岩障碍墩</t>
  </si>
  <si>
    <t>φ25cm高67cm</t>
  </si>
  <si>
    <t>座</t>
  </si>
  <si>
    <t>泉州鸿运石业有限公司
电话：18259579886
报价:88
 福建省惠安泰棋石材有限公司
电话：18960212128
报价:86
福建惠安浩顺石业
电话：15980059831
报价:80</t>
  </si>
  <si>
    <t>预拌非泵送普通混凝土</t>
  </si>
  <si>
    <t>C10(42.5) 碎石31.5mm 塌落度120-160mm</t>
  </si>
  <si>
    <t>按C15单价扣C20与C15差价</t>
  </si>
  <si>
    <t>含5KM运距</t>
  </si>
  <si>
    <t>预拌非泵送无砂透水混凝土</t>
  </si>
  <si>
    <t>C20</t>
  </si>
  <si>
    <t>2023年2月厦门建筑工程信息</t>
  </si>
  <si>
    <t>施工现场围挡(夹芯压型钢板施工围挡 )</t>
  </si>
  <si>
    <t>四川川虹建材有限公司
电话：13880300028
报价:100
天津华鲁净化工程有限公司
电话：13821327775
报价:65
武汉华诚天星栅栏有限公司
电话：13477016160
报价:85</t>
  </si>
  <si>
    <t>合计</t>
  </si>
  <si>
    <t>专家签署意见</t>
  </si>
  <si>
    <t xml:space="preserve">                          
                                                                                                                                                                                                                                                                                                             年     月    日
  </t>
  </si>
  <si>
    <t>签署意见</t>
  </si>
  <si>
    <t xml:space="preserve">                                                                                  （内容可另附页）
                                                                                                                                                                                                                                                                     单位负责人：        （签字、加盖单位公章）
                                                                                                                                                                                                                                                                                                 年      月     日
        </t>
  </si>
  <si>
    <t>注：表中材料、设备报价均为不含税单价 ，不执行工程造价管理机构发布工程造价信息的建筑材料可只提供必要性和技术性认证。</t>
  </si>
  <si>
    <t>注：不执行工程造价管理机构发布工程造价信息的建筑材料可只提供必要性和技术性认证。</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</si>
</sst>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
    <numFmt numFmtId="177" formatCode="0.00_ "/>
  </numFmts>
  <fonts count="46">
    <font>
      <sz val="11"/>
      <color theme="1"/>
      <name val="宋体"/>
      <charset val="134"/>
      <scheme val="minor"/>
    </font>
    <font>
      <sz val="11"/>
      <name val="宋体"/>
      <charset val="134"/>
      <scheme val="minor"/>
    </font>
    <font>
      <b/>
      <sz val="16"/>
      <color theme="1"/>
      <name val="Microsoft YaHei"/>
      <charset val="134"/>
    </font>
    <font>
      <b/>
      <sz val="11"/>
      <color theme="1"/>
      <name val="Microsoft YaHei"/>
      <charset val="134"/>
    </font>
    <font>
      <b/>
      <sz val="11"/>
      <name val="Microsoft YaHei"/>
      <charset val="134"/>
    </font>
    <font>
      <sz val="10"/>
      <color theme="1"/>
      <name val="Microsoft YaHei"/>
      <charset val="134"/>
    </font>
    <font>
      <sz val="14"/>
      <color theme="1"/>
      <name val="宋体"/>
      <charset val="134"/>
      <scheme val="minor"/>
    </font>
    <font>
      <sz val="14"/>
      <name val="宋体"/>
      <charset val="134"/>
    </font>
    <font>
      <sz val="14"/>
      <name val="Arial"/>
      <charset val="0"/>
    </font>
    <font>
      <sz val="14"/>
      <color indexed="8"/>
      <name val="宋体"/>
      <charset val="134"/>
    </font>
    <font>
      <sz val="10"/>
      <name val="Microsoft YaHei"/>
      <charset val="134"/>
    </font>
    <font>
      <sz val="14"/>
      <name val="宋体"/>
      <charset val="134"/>
      <scheme val="minor"/>
    </font>
    <font>
      <sz val="14"/>
      <color theme="1"/>
      <name val="宋体"/>
      <charset val="134"/>
    </font>
    <font>
      <sz val="10"/>
      <color theme="1"/>
      <name val="宋体"/>
      <charset val="134"/>
    </font>
    <font>
      <sz val="11"/>
      <name val="宋体"/>
      <charset val="134"/>
    </font>
    <font>
      <sz val="11"/>
      <color indexed="8"/>
      <name val="宋体"/>
      <charset val="134"/>
    </font>
    <font>
      <sz val="10"/>
      <color indexed="8"/>
      <name val="Microsoft YaHei"/>
      <charset val="134"/>
    </font>
    <font>
      <b/>
      <sz val="10"/>
      <name val="Microsoft YaHei"/>
      <charset val="134"/>
    </font>
    <font>
      <b/>
      <sz val="11"/>
      <color rgb="FFFF0000"/>
      <name val="Microsoft YaHei"/>
      <charset val="134"/>
    </font>
    <font>
      <sz val="14"/>
      <color theme="1"/>
      <name val="Microsoft YaHei"/>
      <charset val="134"/>
    </font>
    <font>
      <sz val="14"/>
      <name val="Microsoft YaHei"/>
      <charset val="134"/>
    </font>
    <font>
      <b/>
      <sz val="12"/>
      <name val="宋体"/>
      <charset val="134"/>
    </font>
    <font>
      <sz val="11"/>
      <color indexed="8"/>
      <name val="Calibri"/>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0"/>
      <name val="Arial"/>
      <charset val="134"/>
    </font>
    <font>
      <i/>
      <sz val="11"/>
      <color rgb="FF7F7F7F"/>
      <name val="宋体"/>
      <charset val="0"/>
      <scheme val="minor"/>
    </font>
    <font>
      <b/>
      <sz val="15"/>
      <color theme="3"/>
      <name val="宋体"/>
      <charset val="134"/>
      <scheme val="minor"/>
    </font>
    <font>
      <sz val="12"/>
      <name val="宋体"/>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Calibri"/>
      <charset val="134"/>
    </font>
    <font>
      <sz val="14"/>
      <name val="Aria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2" fontId="0" fillId="0" borderId="0" applyFont="0" applyFill="0" applyBorder="0" applyAlignment="0" applyProtection="0">
      <alignment vertical="center"/>
    </xf>
    <xf numFmtId="0" fontId="23" fillId="2" borderId="0" applyNumberFormat="0" applyBorder="0" applyAlignment="0" applyProtection="0">
      <alignment vertical="center"/>
    </xf>
    <xf numFmtId="0" fontId="24"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4" borderId="0" applyNumberFormat="0" applyBorder="0" applyAlignment="0" applyProtection="0">
      <alignment vertical="center"/>
    </xf>
    <xf numFmtId="0" fontId="25" fillId="5" borderId="0" applyNumberFormat="0" applyBorder="0" applyAlignment="0" applyProtection="0">
      <alignment vertical="center"/>
    </xf>
    <xf numFmtId="43" fontId="0" fillId="0" borderId="0" applyFont="0" applyFill="0" applyBorder="0" applyAlignment="0" applyProtection="0">
      <alignment vertical="center"/>
    </xf>
    <xf numFmtId="0" fontId="26" fillId="6"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7" borderId="8" applyNumberFormat="0" applyFont="0" applyAlignment="0" applyProtection="0">
      <alignment vertical="center"/>
    </xf>
    <xf numFmtId="0" fontId="26" fillId="8"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xf numFmtId="0" fontId="33" fillId="0" borderId="0" applyNumberFormat="0" applyFill="0" applyBorder="0" applyAlignment="0" applyProtection="0">
      <alignment vertical="center"/>
    </xf>
    <xf numFmtId="0" fontId="34" fillId="0" borderId="9" applyNumberFormat="0" applyFill="0" applyAlignment="0" applyProtection="0">
      <alignment vertical="center"/>
    </xf>
    <xf numFmtId="0" fontId="35" fillId="0" borderId="0">
      <alignment vertical="center"/>
    </xf>
    <xf numFmtId="0" fontId="36" fillId="0" borderId="9" applyNumberFormat="0" applyFill="0" applyAlignment="0" applyProtection="0">
      <alignment vertical="center"/>
    </xf>
    <xf numFmtId="0" fontId="26" fillId="9" borderId="0" applyNumberFormat="0" applyBorder="0" applyAlignment="0" applyProtection="0">
      <alignment vertical="center"/>
    </xf>
    <xf numFmtId="0" fontId="29" fillId="0" borderId="10" applyNumberFormat="0" applyFill="0" applyAlignment="0" applyProtection="0">
      <alignment vertical="center"/>
    </xf>
    <xf numFmtId="0" fontId="26" fillId="10" borderId="0" applyNumberFormat="0" applyBorder="0" applyAlignment="0" applyProtection="0">
      <alignment vertical="center"/>
    </xf>
    <xf numFmtId="0" fontId="37" fillId="11" borderId="11" applyNumberFormat="0" applyAlignment="0" applyProtection="0">
      <alignment vertical="center"/>
    </xf>
    <xf numFmtId="0" fontId="38" fillId="11" borderId="7" applyNumberFormat="0" applyAlignment="0" applyProtection="0">
      <alignment vertical="center"/>
    </xf>
    <xf numFmtId="0" fontId="39" fillId="12" borderId="12" applyNumberFormat="0" applyAlignment="0" applyProtection="0">
      <alignment vertical="center"/>
    </xf>
    <xf numFmtId="0" fontId="23" fillId="13" borderId="0" applyNumberFormat="0" applyBorder="0" applyAlignment="0" applyProtection="0">
      <alignment vertical="center"/>
    </xf>
    <xf numFmtId="0" fontId="26" fillId="14" borderId="0" applyNumberFormat="0" applyBorder="0" applyAlignment="0" applyProtection="0">
      <alignment vertical="center"/>
    </xf>
    <xf numFmtId="0" fontId="40" fillId="0" borderId="13" applyNumberFormat="0" applyFill="0" applyAlignment="0" applyProtection="0">
      <alignment vertical="center"/>
    </xf>
    <xf numFmtId="0" fontId="41" fillId="0" borderId="14" applyNumberFormat="0" applyFill="0" applyAlignment="0" applyProtection="0">
      <alignment vertical="center"/>
    </xf>
    <xf numFmtId="0" fontId="42" fillId="15" borderId="0" applyNumberFormat="0" applyBorder="0" applyAlignment="0" applyProtection="0">
      <alignment vertical="center"/>
    </xf>
    <xf numFmtId="0" fontId="43" fillId="16" borderId="0" applyNumberFormat="0" applyBorder="0" applyAlignment="0" applyProtection="0">
      <alignment vertical="center"/>
    </xf>
    <xf numFmtId="0" fontId="23" fillId="17" borderId="0" applyNumberFormat="0" applyBorder="0" applyAlignment="0" applyProtection="0">
      <alignment vertical="center"/>
    </xf>
    <xf numFmtId="0" fontId="26"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6" fillId="27" borderId="0" applyNumberFormat="0" applyBorder="0" applyAlignment="0" applyProtection="0">
      <alignment vertical="center"/>
    </xf>
    <xf numFmtId="0" fontId="23"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3" fillId="31" borderId="0" applyNumberFormat="0" applyBorder="0" applyAlignment="0" applyProtection="0">
      <alignment vertical="center"/>
    </xf>
    <xf numFmtId="0" fontId="26" fillId="32" borderId="0" applyNumberFormat="0" applyBorder="0" applyAlignment="0" applyProtection="0">
      <alignment vertical="center"/>
    </xf>
    <xf numFmtId="0" fontId="44" fillId="0" borderId="0"/>
    <xf numFmtId="0" fontId="35" fillId="0" borderId="0"/>
    <xf numFmtId="0" fontId="35" fillId="0" borderId="0"/>
    <xf numFmtId="0" fontId="0" fillId="0" borderId="0">
      <alignment vertical="center"/>
    </xf>
    <xf numFmtId="0" fontId="22" fillId="0" borderId="0">
      <alignment vertical="center"/>
    </xf>
    <xf numFmtId="0" fontId="35" fillId="0" borderId="0">
      <alignment vertical="center"/>
    </xf>
  </cellStyleXfs>
  <cellXfs count="75">
    <xf numFmtId="0" fontId="0" fillId="0" borderId="0" xfId="0">
      <alignment vertical="center"/>
    </xf>
    <xf numFmtId="0" fontId="1" fillId="0" borderId="0" xfId="0" applyFon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1" fillId="0" borderId="0" xfId="0" applyFont="1" applyFill="1" applyAlignment="1">
      <alignment horizontal="center" vertical="center" wrapText="1"/>
    </xf>
    <xf numFmtId="177" fontId="0" fillId="0" borderId="0" xfId="0" applyNumberFormat="1" applyAlignment="1">
      <alignment horizontal="center" vertical="center" wrapText="1"/>
    </xf>
    <xf numFmtId="0" fontId="0" fillId="0" borderId="0" xfId="0"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3" xfId="0" applyFont="1" applyFill="1" applyBorder="1" applyAlignment="1">
      <alignment horizontal="center" vertical="center" wrapText="1"/>
    </xf>
    <xf numFmtId="177" fontId="4" fillId="0" borderId="3"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177" fontId="3" fillId="0" borderId="3" xfId="0" applyNumberFormat="1" applyFont="1" applyFill="1" applyBorder="1" applyAlignment="1">
      <alignment horizontal="center" vertical="center" wrapText="1"/>
    </xf>
    <xf numFmtId="0" fontId="4" fillId="0" borderId="3" xfId="0" applyFont="1" applyBorder="1" applyAlignment="1">
      <alignment horizontal="center" vertical="center" wrapText="1"/>
    </xf>
    <xf numFmtId="177" fontId="3"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6" fillId="0" borderId="3" xfId="0" applyFont="1" applyBorder="1" applyAlignment="1">
      <alignment horizontal="center" vertical="center" wrapText="1"/>
    </xf>
    <xf numFmtId="0" fontId="7" fillId="0" borderId="4" xfId="0" applyFont="1" applyFill="1" applyBorder="1" applyAlignment="1">
      <alignment horizontal="left" vertical="center" wrapText="1"/>
    </xf>
    <xf numFmtId="0" fontId="8"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center" vertical="center"/>
    </xf>
    <xf numFmtId="177" fontId="7" fillId="0" borderId="4" xfId="0" applyNumberFormat="1" applyFont="1" applyFill="1" applyBorder="1" applyAlignment="1">
      <alignment horizontal="center" vertical="center" wrapText="1"/>
    </xf>
    <xf numFmtId="177" fontId="9" fillId="0" borderId="4" xfId="0" applyNumberFormat="1" applyFont="1" applyFill="1" applyBorder="1" applyAlignment="1">
      <alignment horizontal="center" vertical="center" wrapText="1"/>
    </xf>
    <xf numFmtId="0" fontId="7" fillId="0" borderId="3"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center" vertical="center"/>
    </xf>
    <xf numFmtId="177" fontId="7" fillId="0" borderId="3" xfId="0" applyNumberFormat="1" applyFont="1" applyFill="1" applyBorder="1" applyAlignment="1">
      <alignment horizontal="center" vertical="center" wrapText="1"/>
    </xf>
    <xf numFmtId="0" fontId="10" fillId="0" borderId="3" xfId="0" applyFont="1" applyBorder="1" applyAlignment="1">
      <alignment horizontal="center" vertical="center" wrapText="1"/>
    </xf>
    <xf numFmtId="0" fontId="11" fillId="0" borderId="3" xfId="0" applyFont="1" applyBorder="1" applyAlignment="1">
      <alignment horizontal="center" vertical="center" wrapText="1"/>
    </xf>
    <xf numFmtId="0" fontId="12" fillId="0" borderId="3" xfId="51" applyNumberFormat="1" applyFont="1" applyFill="1" applyBorder="1" applyAlignment="1">
      <alignment horizontal="left" vertical="center" wrapText="1"/>
    </xf>
    <xf numFmtId="176" fontId="12" fillId="0" borderId="3" xfId="51" applyNumberFormat="1" applyFont="1" applyFill="1" applyBorder="1" applyAlignment="1">
      <alignment horizontal="center" vertical="center" wrapText="1" shrinkToFit="1"/>
    </xf>
    <xf numFmtId="0" fontId="12" fillId="0" borderId="3" xfId="51"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13" fillId="0" borderId="3" xfId="0" applyFont="1" applyBorder="1" applyAlignment="1">
      <alignment horizontal="center" vertical="center" wrapText="1"/>
    </xf>
    <xf numFmtId="0" fontId="14" fillId="0" borderId="3" xfId="0" applyFont="1" applyFill="1" applyBorder="1" applyAlignment="1">
      <alignment horizontal="left" vertical="center" wrapText="1"/>
    </xf>
    <xf numFmtId="0" fontId="14" fillId="0" borderId="3" xfId="0" applyFont="1" applyFill="1" applyBorder="1" applyAlignment="1">
      <alignment horizontal="center" vertical="center" wrapText="1"/>
    </xf>
    <xf numFmtId="0" fontId="14" fillId="0" borderId="3" xfId="0" applyFont="1" applyFill="1" applyBorder="1" applyAlignment="1">
      <alignment horizontal="center" vertical="center"/>
    </xf>
    <xf numFmtId="177" fontId="14" fillId="0" borderId="3" xfId="0" applyNumberFormat="1" applyFont="1" applyFill="1" applyBorder="1" applyAlignment="1">
      <alignment horizontal="center" vertical="center" wrapText="1"/>
    </xf>
    <xf numFmtId="177" fontId="15" fillId="0" borderId="3" xfId="0" applyNumberFormat="1" applyFont="1" applyFill="1" applyBorder="1" applyAlignment="1">
      <alignment horizontal="center" vertical="center" wrapText="1"/>
    </xf>
    <xf numFmtId="0" fontId="10" fillId="0" borderId="3" xfId="0" applyFont="1" applyBorder="1" applyAlignment="1">
      <alignment horizontal="left" vertical="center" wrapText="1"/>
    </xf>
    <xf numFmtId="0" fontId="10" fillId="0" borderId="3" xfId="0" applyFont="1" applyFill="1" applyBorder="1" applyAlignment="1">
      <alignment horizontal="center" vertical="center" wrapText="1"/>
    </xf>
    <xf numFmtId="177" fontId="5" fillId="0" borderId="3" xfId="0" applyNumberFormat="1" applyFont="1" applyBorder="1" applyAlignment="1">
      <alignment horizontal="center" vertical="center" wrapText="1"/>
    </xf>
    <xf numFmtId="0" fontId="10" fillId="0" borderId="3" xfId="0" applyFont="1" applyFill="1" applyBorder="1" applyAlignment="1">
      <alignment horizontal="left" wrapText="1"/>
    </xf>
    <xf numFmtId="0" fontId="10" fillId="0" borderId="3" xfId="0" applyFont="1" applyFill="1" applyBorder="1" applyAlignment="1">
      <alignment horizontal="center" wrapText="1"/>
    </xf>
    <xf numFmtId="0" fontId="16" fillId="0" borderId="3"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0" xfId="0"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4" fillId="0" borderId="3" xfId="54" applyFont="1" applyFill="1" applyBorder="1" applyAlignment="1">
      <alignment horizontal="center" vertical="center" wrapText="1"/>
    </xf>
    <xf numFmtId="0" fontId="3"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19" fillId="0" borderId="3" xfId="0" applyFont="1" applyBorder="1" applyAlignment="1">
      <alignment horizontal="center" vertical="center" wrapText="1"/>
    </xf>
    <xf numFmtId="0" fontId="7" fillId="0" borderId="1" xfId="0" applyFont="1" applyFill="1" applyBorder="1" applyAlignment="1">
      <alignment horizontal="left" vertical="center" wrapText="1"/>
    </xf>
    <xf numFmtId="0" fontId="7" fillId="0" borderId="5" xfId="0" applyFont="1" applyFill="1" applyBorder="1" applyAlignment="1">
      <alignment horizontal="left" vertical="center" wrapText="1"/>
    </xf>
    <xf numFmtId="0" fontId="20" fillId="0" borderId="3" xfId="0" applyFont="1" applyBorder="1" applyAlignment="1">
      <alignment horizontal="center" vertical="center" wrapText="1"/>
    </xf>
    <xf numFmtId="0" fontId="11" fillId="0" borderId="5" xfId="0" applyFont="1" applyFill="1" applyBorder="1" applyAlignment="1">
      <alignment horizontal="left" vertical="center" wrapText="1"/>
    </xf>
    <xf numFmtId="0" fontId="19" fillId="0" borderId="3" xfId="0" applyFont="1" applyFill="1" applyBorder="1" applyAlignment="1">
      <alignment horizontal="center" vertical="center" wrapText="1"/>
    </xf>
    <xf numFmtId="0" fontId="6" fillId="0" borderId="6" xfId="0" applyFont="1" applyBorder="1" applyAlignment="1">
      <alignment horizontal="center" vertical="center" wrapText="1"/>
    </xf>
    <xf numFmtId="0" fontId="0" fillId="0" borderId="6" xfId="0" applyBorder="1" applyAlignment="1">
      <alignment horizontal="center" vertical="center" wrapText="1"/>
    </xf>
    <xf numFmtId="0" fontId="14" fillId="0" borderId="1"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5" fillId="0" borderId="6" xfId="0" applyFont="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center" vertical="center" wrapText="1"/>
    </xf>
    <xf numFmtId="0" fontId="14" fillId="0" borderId="0" xfId="0" applyFont="1" applyFill="1" applyAlignment="1">
      <alignment horizontal="center" vertical="center" wrapText="1"/>
    </xf>
    <xf numFmtId="0" fontId="21" fillId="0" borderId="2" xfId="0" applyFont="1" applyFill="1" applyBorder="1" applyAlignment="1">
      <alignment horizontal="center" vertical="center" wrapText="1"/>
    </xf>
    <xf numFmtId="0" fontId="22" fillId="0" borderId="0" xfId="0" applyFont="1" applyFill="1" applyBorder="1" applyAlignment="1">
      <alignment horizontal="center"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2" xfId="18"/>
    <cellStyle name="解释性文本" xfId="19" builtinId="53"/>
    <cellStyle name="标题 1" xfId="20" builtinId="16"/>
    <cellStyle name="常规 9"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Normal" xfId="51"/>
    <cellStyle name="常规 11" xfId="52"/>
    <cellStyle name="常规 11 2" xfId="53"/>
    <cellStyle name="常规 2" xfId="54"/>
    <cellStyle name="常规 3" xfId="55"/>
    <cellStyle name="常规 9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1"/>
  <sheetViews>
    <sheetView tabSelected="1" zoomScale="80" zoomScaleNormal="80" zoomScaleSheetLayoutView="85" workbookViewId="0">
      <pane xSplit="1" ySplit="6" topLeftCell="B27" activePane="bottomRight" state="frozen"/>
      <selection/>
      <selection pane="topRight"/>
      <selection pane="bottomLeft"/>
      <selection pane="bottomRight" activeCell="L37" sqref="L37"/>
    </sheetView>
  </sheetViews>
  <sheetFormatPr defaultColWidth="9" defaultRowHeight="12.9"/>
  <cols>
    <col min="1" max="1" width="8.32110091743119" style="3" customWidth="1"/>
    <col min="2" max="2" width="6.00917431192661" style="3" customWidth="1"/>
    <col min="3" max="3" width="37.1743119266055" style="3" customWidth="1"/>
    <col min="4" max="4" width="44.3119266055046" style="1" customWidth="1"/>
    <col min="5" max="5" width="12.3394495412844" style="3" customWidth="1"/>
    <col min="6" max="6" width="6.67889908256881" style="3" customWidth="1"/>
    <col min="7" max="7" width="11.3394495412844" style="4" customWidth="1"/>
    <col min="8" max="8" width="14.1743119266055" style="5" customWidth="1"/>
    <col min="9" max="9" width="11.6330275229358" style="3" customWidth="1"/>
    <col min="10" max="10" width="40.6238532110092" style="6" customWidth="1"/>
    <col min="11" max="11" width="43" style="3" customWidth="1"/>
    <col min="12" max="12" width="13.5871559633028" style="3" customWidth="1"/>
    <col min="13" max="13" width="5.67889908256881" style="3" customWidth="1"/>
    <col min="14" max="14" width="12.6238532110092" style="3" hidden="1" customWidth="1"/>
    <col min="15" max="15" width="12.6238532110092" style="3"/>
    <col min="16" max="16384" width="9" style="3"/>
  </cols>
  <sheetData>
    <row r="1" ht="24.5" customHeight="1" spans="1:14">
      <c r="A1" s="7" t="s">
        <v>0</v>
      </c>
      <c r="B1" s="8"/>
      <c r="C1" s="8"/>
      <c r="D1" s="8"/>
      <c r="E1" s="8"/>
      <c r="F1" s="8"/>
      <c r="G1" s="8"/>
      <c r="H1" s="8"/>
      <c r="I1" s="8"/>
      <c r="J1" s="8"/>
      <c r="K1" s="8"/>
      <c r="L1" s="8"/>
      <c r="M1" s="47"/>
      <c r="N1" s="48"/>
    </row>
    <row r="2" ht="24" customHeight="1" spans="1:13">
      <c r="A2" s="9" t="s">
        <v>1</v>
      </c>
      <c r="B2" s="9" t="s">
        <v>2</v>
      </c>
      <c r="C2" s="9"/>
      <c r="D2" s="10" t="s">
        <v>3</v>
      </c>
      <c r="E2" s="10"/>
      <c r="F2" s="10"/>
      <c r="G2" s="10"/>
      <c r="H2" s="11"/>
      <c r="I2" s="10"/>
      <c r="J2" s="9" t="s">
        <v>4</v>
      </c>
      <c r="K2" s="49" t="s">
        <v>5</v>
      </c>
      <c r="L2" s="50"/>
      <c r="M2" s="51"/>
    </row>
    <row r="3" ht="27" customHeight="1" spans="1:13">
      <c r="A3" s="9"/>
      <c r="B3" s="9" t="s">
        <v>6</v>
      </c>
      <c r="C3" s="9"/>
      <c r="D3" s="10" t="s">
        <v>7</v>
      </c>
      <c r="E3" s="12"/>
      <c r="F3" s="12"/>
      <c r="G3" s="10"/>
      <c r="H3" s="13"/>
      <c r="I3" s="12"/>
      <c r="J3" s="9" t="s">
        <v>8</v>
      </c>
      <c r="K3" s="52" t="s">
        <v>9</v>
      </c>
      <c r="L3" s="53"/>
      <c r="M3" s="54"/>
    </row>
    <row r="4" ht="18.5" customHeight="1" spans="1:13">
      <c r="A4" s="9" t="s">
        <v>10</v>
      </c>
      <c r="B4" s="9" t="s">
        <v>11</v>
      </c>
      <c r="C4" s="9" t="s">
        <v>12</v>
      </c>
      <c r="D4" s="14" t="s">
        <v>13</v>
      </c>
      <c r="E4" s="9"/>
      <c r="F4" s="9"/>
      <c r="G4" s="10"/>
      <c r="H4" s="15"/>
      <c r="I4" s="9"/>
      <c r="J4" s="9" t="s">
        <v>14</v>
      </c>
      <c r="K4" s="9"/>
      <c r="L4" s="9"/>
      <c r="M4" s="9"/>
    </row>
    <row r="5" ht="36" customHeight="1" spans="1:13">
      <c r="A5" s="9"/>
      <c r="B5" s="9"/>
      <c r="C5" s="9"/>
      <c r="D5" s="14" t="s">
        <v>15</v>
      </c>
      <c r="E5" s="9" t="s">
        <v>16</v>
      </c>
      <c r="F5" s="9" t="s">
        <v>17</v>
      </c>
      <c r="G5" s="10" t="s">
        <v>18</v>
      </c>
      <c r="H5" s="15" t="s">
        <v>19</v>
      </c>
      <c r="I5" s="55" t="s">
        <v>20</v>
      </c>
      <c r="J5" s="55" t="s">
        <v>21</v>
      </c>
      <c r="K5" s="56" t="s">
        <v>22</v>
      </c>
      <c r="L5" s="55" t="s">
        <v>23</v>
      </c>
      <c r="M5" s="55" t="s">
        <v>24</v>
      </c>
    </row>
    <row r="6" ht="26.75" customHeight="1" spans="1:13">
      <c r="A6" s="9"/>
      <c r="B6" s="9"/>
      <c r="C6" s="9"/>
      <c r="D6" s="14"/>
      <c r="E6" s="9"/>
      <c r="F6" s="9"/>
      <c r="G6" s="10"/>
      <c r="H6" s="15"/>
      <c r="I6" s="57"/>
      <c r="J6" s="57"/>
      <c r="K6" s="56"/>
      <c r="L6" s="57"/>
      <c r="M6" s="57"/>
    </row>
    <row r="7" ht="165.05" spans="1:13">
      <c r="A7" s="16"/>
      <c r="B7" s="17">
        <v>1</v>
      </c>
      <c r="C7" s="18" t="s">
        <v>25</v>
      </c>
      <c r="D7" s="19" t="s">
        <v>26</v>
      </c>
      <c r="E7" s="20">
        <v>14.07</v>
      </c>
      <c r="F7" s="21" t="s">
        <v>27</v>
      </c>
      <c r="G7" s="22">
        <v>3650</v>
      </c>
      <c r="H7" s="23">
        <f t="shared" ref="H7:H13" si="0">E7*G7</f>
        <v>51355.5</v>
      </c>
      <c r="I7" s="58"/>
      <c r="J7" s="18" t="s">
        <v>28</v>
      </c>
      <c r="K7" s="58" t="s">
        <v>29</v>
      </c>
      <c r="L7" s="59">
        <v>3103</v>
      </c>
      <c r="M7" s="59"/>
    </row>
    <row r="8" ht="165.05" spans="1:13">
      <c r="A8" s="16"/>
      <c r="B8" s="17">
        <v>2</v>
      </c>
      <c r="C8" s="24" t="s">
        <v>30</v>
      </c>
      <c r="D8" s="25" t="s">
        <v>9</v>
      </c>
      <c r="E8" s="25">
        <v>1</v>
      </c>
      <c r="F8" s="26" t="s">
        <v>27</v>
      </c>
      <c r="G8" s="27">
        <v>425</v>
      </c>
      <c r="H8" s="23">
        <f t="shared" si="0"/>
        <v>425</v>
      </c>
      <c r="I8" s="17"/>
      <c r="J8" s="24" t="s">
        <v>31</v>
      </c>
      <c r="K8" s="17" t="s">
        <v>32</v>
      </c>
      <c r="L8" s="59">
        <v>425</v>
      </c>
      <c r="M8" s="59"/>
    </row>
    <row r="9" ht="165.05" spans="1:13">
      <c r="A9" s="16"/>
      <c r="B9" s="17">
        <v>3</v>
      </c>
      <c r="C9" s="24" t="s">
        <v>33</v>
      </c>
      <c r="D9" s="25"/>
      <c r="E9" s="25">
        <v>14</v>
      </c>
      <c r="F9" s="26" t="s">
        <v>27</v>
      </c>
      <c r="G9" s="27">
        <v>3</v>
      </c>
      <c r="H9" s="23">
        <f t="shared" si="0"/>
        <v>42</v>
      </c>
      <c r="I9" s="17"/>
      <c r="J9" s="24" t="s">
        <v>34</v>
      </c>
      <c r="K9" s="17" t="s">
        <v>35</v>
      </c>
      <c r="L9" s="59">
        <v>3</v>
      </c>
      <c r="M9" s="59"/>
    </row>
    <row r="10" ht="20" customHeight="1" spans="1:13">
      <c r="A10" s="16"/>
      <c r="B10" s="17">
        <v>4</v>
      </c>
      <c r="C10" s="24" t="s">
        <v>36</v>
      </c>
      <c r="D10" s="25" t="s">
        <v>9</v>
      </c>
      <c r="E10" s="25">
        <v>299.88</v>
      </c>
      <c r="F10" s="26" t="s">
        <v>37</v>
      </c>
      <c r="G10" s="27">
        <v>6</v>
      </c>
      <c r="H10" s="23">
        <f t="shared" si="0"/>
        <v>1799.28</v>
      </c>
      <c r="I10" s="17"/>
      <c r="J10" s="60" t="s">
        <v>38</v>
      </c>
      <c r="K10" s="61"/>
      <c r="L10" s="59">
        <v>6</v>
      </c>
      <c r="M10" s="59"/>
    </row>
    <row r="11" ht="165.05" spans="1:13">
      <c r="A11" s="16"/>
      <c r="B11" s="17">
        <v>5</v>
      </c>
      <c r="C11" s="24" t="s">
        <v>39</v>
      </c>
      <c r="D11" s="24" t="s">
        <v>40</v>
      </c>
      <c r="E11" s="25">
        <v>158.76</v>
      </c>
      <c r="F11" s="26" t="s">
        <v>41</v>
      </c>
      <c r="G11" s="27">
        <v>3.69</v>
      </c>
      <c r="H11" s="23">
        <f t="shared" si="0"/>
        <v>585.8244</v>
      </c>
      <c r="I11" s="29"/>
      <c r="J11" s="24" t="s">
        <v>42</v>
      </c>
      <c r="K11" s="29" t="s">
        <v>43</v>
      </c>
      <c r="L11" s="59">
        <v>3.69</v>
      </c>
      <c r="M11" s="59"/>
    </row>
    <row r="12" ht="165.05" spans="1:13">
      <c r="A12" s="16"/>
      <c r="B12" s="17">
        <v>6</v>
      </c>
      <c r="C12" s="24" t="s">
        <v>44</v>
      </c>
      <c r="D12" s="24" t="s">
        <v>45</v>
      </c>
      <c r="E12" s="25">
        <v>917.33</v>
      </c>
      <c r="F12" s="26" t="s">
        <v>41</v>
      </c>
      <c r="G12" s="27">
        <v>7.13</v>
      </c>
      <c r="H12" s="23">
        <f t="shared" si="0"/>
        <v>6540.5629</v>
      </c>
      <c r="I12" s="17"/>
      <c r="J12" s="24" t="s">
        <v>46</v>
      </c>
      <c r="K12" s="29" t="s">
        <v>43</v>
      </c>
      <c r="L12" s="59">
        <v>7.13</v>
      </c>
      <c r="M12" s="59"/>
    </row>
    <row r="13" ht="20" customHeight="1" spans="1:13">
      <c r="A13" s="16"/>
      <c r="B13" s="17">
        <v>7</v>
      </c>
      <c r="C13" s="24" t="s">
        <v>47</v>
      </c>
      <c r="D13" s="24" t="s">
        <v>48</v>
      </c>
      <c r="E13" s="25">
        <v>2</v>
      </c>
      <c r="F13" s="26" t="s">
        <v>27</v>
      </c>
      <c r="G13" s="27">
        <v>322.13</v>
      </c>
      <c r="H13" s="23">
        <f t="shared" si="0"/>
        <v>644.26</v>
      </c>
      <c r="I13" s="17"/>
      <c r="J13" s="60" t="s">
        <v>49</v>
      </c>
      <c r="K13" s="61"/>
      <c r="L13" s="59">
        <v>322.13</v>
      </c>
      <c r="M13" s="59"/>
    </row>
    <row r="14" s="1" customFormat="1" ht="20" customHeight="1" spans="1:13">
      <c r="A14" s="28"/>
      <c r="B14" s="29">
        <v>8</v>
      </c>
      <c r="C14" s="24" t="s">
        <v>50</v>
      </c>
      <c r="D14" s="24" t="s">
        <v>51</v>
      </c>
      <c r="E14" s="25">
        <v>222.44</v>
      </c>
      <c r="F14" s="25" t="s">
        <v>41</v>
      </c>
      <c r="G14" s="25">
        <v>5.35</v>
      </c>
      <c r="H14" s="25">
        <f>G14*E14</f>
        <v>1190.054</v>
      </c>
      <c r="I14" s="24"/>
      <c r="J14" s="24" t="s">
        <v>52</v>
      </c>
      <c r="K14" s="24"/>
      <c r="L14" s="62">
        <v>5.35</v>
      </c>
      <c r="M14" s="62"/>
    </row>
    <row r="15" ht="20" customHeight="1" spans="1:13">
      <c r="A15" s="16"/>
      <c r="B15" s="17">
        <v>9</v>
      </c>
      <c r="C15" s="30" t="s">
        <v>53</v>
      </c>
      <c r="D15" s="30" t="s">
        <v>54</v>
      </c>
      <c r="E15" s="31">
        <v>2968.01</v>
      </c>
      <c r="F15" s="32" t="s">
        <v>55</v>
      </c>
      <c r="G15" s="31">
        <v>5.061</v>
      </c>
      <c r="H15" s="23">
        <f t="shared" ref="H15:H25" si="1">E15*G15</f>
        <v>15021.09861</v>
      </c>
      <c r="I15" s="17"/>
      <c r="J15" s="24" t="s">
        <v>56</v>
      </c>
      <c r="K15" s="24"/>
      <c r="L15" s="59">
        <f t="shared" ref="L15:L21" si="2">G15</f>
        <v>5.061</v>
      </c>
      <c r="M15" s="59"/>
    </row>
    <row r="16" ht="20" customHeight="1" spans="1:13">
      <c r="A16" s="16"/>
      <c r="B16" s="17">
        <v>10</v>
      </c>
      <c r="C16" s="24" t="s">
        <v>57</v>
      </c>
      <c r="D16" s="24" t="s">
        <v>58</v>
      </c>
      <c r="E16" s="25">
        <v>3104.6</v>
      </c>
      <c r="F16" s="25" t="s">
        <v>59</v>
      </c>
      <c r="G16" s="25">
        <v>3.81</v>
      </c>
      <c r="H16" s="23">
        <f t="shared" si="1"/>
        <v>11828.526</v>
      </c>
      <c r="I16" s="24"/>
      <c r="J16" s="24" t="s">
        <v>60</v>
      </c>
      <c r="K16" s="24"/>
      <c r="L16" s="59">
        <f t="shared" si="2"/>
        <v>3.81</v>
      </c>
      <c r="M16" s="59"/>
    </row>
    <row r="17" ht="20" customHeight="1" spans="1:13">
      <c r="A17" s="16"/>
      <c r="B17" s="17">
        <v>11</v>
      </c>
      <c r="C17" s="30" t="s">
        <v>61</v>
      </c>
      <c r="D17" s="30" t="s">
        <v>62</v>
      </c>
      <c r="E17" s="31">
        <v>220</v>
      </c>
      <c r="F17" s="32" t="s">
        <v>63</v>
      </c>
      <c r="G17" s="31">
        <v>53.4</v>
      </c>
      <c r="H17" s="23">
        <f t="shared" si="1"/>
        <v>11748</v>
      </c>
      <c r="I17" s="17"/>
      <c r="J17" s="24" t="s">
        <v>60</v>
      </c>
      <c r="K17" s="24"/>
      <c r="L17" s="59">
        <v>40</v>
      </c>
      <c r="M17" s="59"/>
    </row>
    <row r="18" ht="20" customHeight="1" spans="1:13">
      <c r="A18" s="16"/>
      <c r="B18" s="17">
        <v>12</v>
      </c>
      <c r="C18" s="30" t="s">
        <v>64</v>
      </c>
      <c r="D18" s="30" t="s">
        <v>62</v>
      </c>
      <c r="E18" s="31">
        <v>280.03</v>
      </c>
      <c r="F18" s="32" t="s">
        <v>55</v>
      </c>
      <c r="G18" s="31">
        <v>5.04</v>
      </c>
      <c r="H18" s="23">
        <f t="shared" si="1"/>
        <v>1411.3512</v>
      </c>
      <c r="I18" s="17"/>
      <c r="J18" s="24" t="s">
        <v>65</v>
      </c>
      <c r="K18" s="24"/>
      <c r="L18" s="59">
        <f t="shared" si="2"/>
        <v>5.04</v>
      </c>
      <c r="M18" s="59"/>
    </row>
    <row r="19" ht="20" customHeight="1" spans="1:13">
      <c r="A19" s="16"/>
      <c r="B19" s="17">
        <v>13</v>
      </c>
      <c r="C19" s="30" t="s">
        <v>66</v>
      </c>
      <c r="D19" s="30" t="s">
        <v>62</v>
      </c>
      <c r="E19" s="31">
        <v>3159.7</v>
      </c>
      <c r="F19" s="32" t="s">
        <v>55</v>
      </c>
      <c r="G19" s="31">
        <v>2.77</v>
      </c>
      <c r="H19" s="23">
        <f t="shared" si="1"/>
        <v>8752.369</v>
      </c>
      <c r="I19" s="17"/>
      <c r="J19" s="24" t="s">
        <v>65</v>
      </c>
      <c r="K19" s="24"/>
      <c r="L19" s="59">
        <f t="shared" si="2"/>
        <v>2.77</v>
      </c>
      <c r="M19" s="59"/>
    </row>
    <row r="20" ht="20" customHeight="1" spans="1:13">
      <c r="A20" s="16"/>
      <c r="B20" s="17">
        <v>14</v>
      </c>
      <c r="C20" s="30" t="s">
        <v>67</v>
      </c>
      <c r="D20" s="30" t="s">
        <v>62</v>
      </c>
      <c r="E20" s="31">
        <v>166.6</v>
      </c>
      <c r="F20" s="32" t="s">
        <v>55</v>
      </c>
      <c r="G20" s="31">
        <v>3.77</v>
      </c>
      <c r="H20" s="23">
        <f t="shared" si="1"/>
        <v>628.082</v>
      </c>
      <c r="I20" s="17"/>
      <c r="J20" s="24" t="s">
        <v>65</v>
      </c>
      <c r="K20" s="24"/>
      <c r="L20" s="59">
        <f t="shared" si="2"/>
        <v>3.77</v>
      </c>
      <c r="M20" s="59"/>
    </row>
    <row r="21" ht="165.05" spans="1:13">
      <c r="A21" s="16"/>
      <c r="B21" s="17">
        <v>15</v>
      </c>
      <c r="C21" s="24" t="s">
        <v>68</v>
      </c>
      <c r="D21" s="24" t="s">
        <v>69</v>
      </c>
      <c r="E21" s="25">
        <v>58.08</v>
      </c>
      <c r="F21" s="25" t="s">
        <v>59</v>
      </c>
      <c r="G21" s="25">
        <v>35.4</v>
      </c>
      <c r="H21" s="23">
        <f t="shared" si="1"/>
        <v>2056.032</v>
      </c>
      <c r="I21" s="24"/>
      <c r="J21" s="24" t="s">
        <v>70</v>
      </c>
      <c r="K21" s="61"/>
      <c r="L21" s="59">
        <f t="shared" si="2"/>
        <v>35.4</v>
      </c>
      <c r="M21" s="59"/>
    </row>
    <row r="22" ht="183.4" spans="1:13">
      <c r="A22" s="16"/>
      <c r="B22" s="17">
        <v>16</v>
      </c>
      <c r="C22" s="24" t="s">
        <v>71</v>
      </c>
      <c r="D22" s="24" t="s">
        <v>72</v>
      </c>
      <c r="E22" s="25">
        <v>261.25</v>
      </c>
      <c r="F22" s="25" t="s">
        <v>41</v>
      </c>
      <c r="G22" s="25">
        <v>288.5</v>
      </c>
      <c r="H22" s="23">
        <f t="shared" si="1"/>
        <v>75370.625</v>
      </c>
      <c r="I22" s="24"/>
      <c r="J22" s="24" t="s">
        <v>73</v>
      </c>
      <c r="K22" s="61"/>
      <c r="L22" s="59">
        <v>155.93</v>
      </c>
      <c r="M22" s="59"/>
    </row>
    <row r="23" ht="183.4" spans="1:13">
      <c r="A23" s="16"/>
      <c r="B23" s="17">
        <v>17</v>
      </c>
      <c r="C23" s="24" t="s">
        <v>71</v>
      </c>
      <c r="D23" s="24" t="s">
        <v>74</v>
      </c>
      <c r="E23" s="25">
        <v>306.61</v>
      </c>
      <c r="F23" s="25" t="s">
        <v>41</v>
      </c>
      <c r="G23" s="25">
        <v>407.08</v>
      </c>
      <c r="H23" s="23">
        <f t="shared" si="1"/>
        <v>124814.7988</v>
      </c>
      <c r="I23" s="24"/>
      <c r="J23" s="24" t="s">
        <v>75</v>
      </c>
      <c r="K23" s="61"/>
      <c r="L23" s="59">
        <v>279.55</v>
      </c>
      <c r="M23" s="59"/>
    </row>
    <row r="24" ht="183.4" spans="1:13">
      <c r="A24" s="16"/>
      <c r="B24" s="17">
        <v>18</v>
      </c>
      <c r="C24" s="30" t="s">
        <v>76</v>
      </c>
      <c r="D24" s="30" t="s">
        <v>72</v>
      </c>
      <c r="E24" s="31">
        <v>35.02</v>
      </c>
      <c r="F24" s="32" t="s">
        <v>27</v>
      </c>
      <c r="G24" s="31">
        <v>2</v>
      </c>
      <c r="H24" s="23">
        <f t="shared" si="1"/>
        <v>70.04</v>
      </c>
      <c r="I24" s="24"/>
      <c r="J24" s="24" t="s">
        <v>77</v>
      </c>
      <c r="K24" s="61"/>
      <c r="L24" s="59">
        <f t="shared" ref="L24:L29" si="3">G24</f>
        <v>2</v>
      </c>
      <c r="M24" s="59"/>
    </row>
    <row r="25" ht="183.4" spans="1:13">
      <c r="A25" s="16"/>
      <c r="B25" s="17">
        <v>19</v>
      </c>
      <c r="C25" s="30" t="s">
        <v>76</v>
      </c>
      <c r="D25" s="30" t="s">
        <v>74</v>
      </c>
      <c r="E25" s="31">
        <v>47.38</v>
      </c>
      <c r="F25" s="32" t="s">
        <v>27</v>
      </c>
      <c r="G25" s="31">
        <v>8.4</v>
      </c>
      <c r="H25" s="23">
        <f t="shared" si="1"/>
        <v>397.992</v>
      </c>
      <c r="I25" s="24"/>
      <c r="J25" s="24" t="s">
        <v>78</v>
      </c>
      <c r="K25" s="61"/>
      <c r="L25" s="59">
        <f t="shared" si="3"/>
        <v>8.4</v>
      </c>
      <c r="M25" s="59"/>
    </row>
    <row r="26" ht="183.4" spans="1:13">
      <c r="A26" s="16"/>
      <c r="B26" s="17">
        <v>20</v>
      </c>
      <c r="C26" s="24" t="s">
        <v>79</v>
      </c>
      <c r="D26" s="24" t="s">
        <v>80</v>
      </c>
      <c r="E26" s="31">
        <v>72</v>
      </c>
      <c r="F26" s="25" t="s">
        <v>81</v>
      </c>
      <c r="G26" s="25">
        <v>6.8</v>
      </c>
      <c r="H26" s="23">
        <f t="shared" ref="H26:H42" si="4">E26*G26</f>
        <v>489.6</v>
      </c>
      <c r="I26" s="24"/>
      <c r="J26" s="24" t="s">
        <v>82</v>
      </c>
      <c r="K26" s="61"/>
      <c r="L26" s="59">
        <f t="shared" si="3"/>
        <v>6.8</v>
      </c>
      <c r="M26" s="59"/>
    </row>
    <row r="27" ht="183.4" spans="1:13">
      <c r="A27" s="16"/>
      <c r="B27" s="17">
        <v>21</v>
      </c>
      <c r="C27" s="24" t="s">
        <v>79</v>
      </c>
      <c r="D27" s="24" t="s">
        <v>83</v>
      </c>
      <c r="E27" s="31">
        <v>6</v>
      </c>
      <c r="F27" s="25" t="s">
        <v>81</v>
      </c>
      <c r="G27" s="25">
        <v>11</v>
      </c>
      <c r="H27" s="23">
        <f t="shared" si="4"/>
        <v>66</v>
      </c>
      <c r="I27" s="24"/>
      <c r="J27" s="24" t="s">
        <v>84</v>
      </c>
      <c r="K27" s="61"/>
      <c r="L27" s="59">
        <f t="shared" si="3"/>
        <v>11</v>
      </c>
      <c r="M27" s="59"/>
    </row>
    <row r="28" ht="20" customHeight="1" spans="1:13">
      <c r="A28" s="16"/>
      <c r="B28" s="17">
        <v>22</v>
      </c>
      <c r="C28" s="24" t="s">
        <v>85</v>
      </c>
      <c r="D28" s="24"/>
      <c r="E28" s="31">
        <v>1945.44</v>
      </c>
      <c r="F28" s="32" t="s">
        <v>55</v>
      </c>
      <c r="G28" s="25">
        <v>0.44</v>
      </c>
      <c r="H28" s="23">
        <f t="shared" si="4"/>
        <v>855.9936</v>
      </c>
      <c r="I28" s="24"/>
      <c r="J28" s="24" t="s">
        <v>60</v>
      </c>
      <c r="K28" s="24"/>
      <c r="L28" s="59">
        <f t="shared" si="3"/>
        <v>0.44</v>
      </c>
      <c r="M28" s="59"/>
    </row>
    <row r="29" ht="165.05" spans="1:13">
      <c r="A29" s="16"/>
      <c r="B29" s="17">
        <v>23</v>
      </c>
      <c r="C29" s="30" t="s">
        <v>86</v>
      </c>
      <c r="D29" s="30" t="s">
        <v>62</v>
      </c>
      <c r="E29" s="31">
        <v>1600</v>
      </c>
      <c r="F29" s="32" t="s">
        <v>55</v>
      </c>
      <c r="G29" s="31">
        <v>0.74</v>
      </c>
      <c r="H29" s="23">
        <f t="shared" si="4"/>
        <v>1184</v>
      </c>
      <c r="I29" s="17"/>
      <c r="J29" s="63" t="s">
        <v>87</v>
      </c>
      <c r="K29" s="24" t="s">
        <v>88</v>
      </c>
      <c r="L29" s="59">
        <f t="shared" si="3"/>
        <v>0.74</v>
      </c>
      <c r="M29" s="59"/>
    </row>
    <row r="30" ht="165.05" spans="1:13">
      <c r="A30" s="16"/>
      <c r="B30" s="17">
        <v>24</v>
      </c>
      <c r="C30" s="30" t="s">
        <v>89</v>
      </c>
      <c r="D30" s="30" t="s">
        <v>62</v>
      </c>
      <c r="E30" s="31">
        <v>303</v>
      </c>
      <c r="F30" s="32" t="s">
        <v>90</v>
      </c>
      <c r="G30" s="25">
        <v>15</v>
      </c>
      <c r="H30" s="23">
        <f t="shared" si="4"/>
        <v>4545</v>
      </c>
      <c r="I30" s="24"/>
      <c r="J30" s="24" t="s">
        <v>91</v>
      </c>
      <c r="K30" s="17"/>
      <c r="L30" s="59">
        <v>10</v>
      </c>
      <c r="M30" s="59"/>
    </row>
    <row r="31" ht="165.05" spans="1:13">
      <c r="A31" s="16"/>
      <c r="B31" s="17">
        <v>25</v>
      </c>
      <c r="C31" s="30" t="s">
        <v>92</v>
      </c>
      <c r="D31" s="30" t="s">
        <v>93</v>
      </c>
      <c r="E31" s="31">
        <v>18.18</v>
      </c>
      <c r="F31" s="32" t="s">
        <v>81</v>
      </c>
      <c r="G31" s="31">
        <v>750</v>
      </c>
      <c r="H31" s="23">
        <f t="shared" si="4"/>
        <v>13635</v>
      </c>
      <c r="I31" s="24"/>
      <c r="J31" s="24" t="s">
        <v>94</v>
      </c>
      <c r="K31" s="17"/>
      <c r="L31" s="59">
        <f t="shared" ref="L31:L37" si="5">G31</f>
        <v>750</v>
      </c>
      <c r="M31" s="59"/>
    </row>
    <row r="32" ht="165.05" spans="1:13">
      <c r="A32" s="16"/>
      <c r="B32" s="17">
        <v>26</v>
      </c>
      <c r="C32" s="30" t="s">
        <v>95</v>
      </c>
      <c r="D32" s="30" t="s">
        <v>96</v>
      </c>
      <c r="E32" s="31">
        <v>7.07</v>
      </c>
      <c r="F32" s="32" t="s">
        <v>81</v>
      </c>
      <c r="G32" s="31">
        <v>653</v>
      </c>
      <c r="H32" s="23">
        <f t="shared" si="4"/>
        <v>4616.71</v>
      </c>
      <c r="I32" s="24"/>
      <c r="J32" s="24" t="s">
        <v>97</v>
      </c>
      <c r="K32" s="17"/>
      <c r="L32" s="59">
        <v>630</v>
      </c>
      <c r="M32" s="59"/>
    </row>
    <row r="33" ht="165.05" spans="1:13">
      <c r="A33" s="16"/>
      <c r="B33" s="17">
        <v>27</v>
      </c>
      <c r="C33" s="30" t="s">
        <v>98</v>
      </c>
      <c r="D33" s="30" t="s">
        <v>93</v>
      </c>
      <c r="E33" s="31">
        <v>9.09</v>
      </c>
      <c r="F33" s="32" t="s">
        <v>81</v>
      </c>
      <c r="G33" s="31">
        <v>750</v>
      </c>
      <c r="H33" s="23">
        <f t="shared" si="4"/>
        <v>6817.5</v>
      </c>
      <c r="I33" s="24"/>
      <c r="J33" s="24" t="s">
        <v>94</v>
      </c>
      <c r="K33" s="61"/>
      <c r="L33" s="59">
        <f t="shared" si="5"/>
        <v>750</v>
      </c>
      <c r="M33" s="59"/>
    </row>
    <row r="34" ht="165.05" spans="1:13">
      <c r="A34" s="16"/>
      <c r="B34" s="17">
        <v>28</v>
      </c>
      <c r="C34" s="30" t="s">
        <v>99</v>
      </c>
      <c r="D34" s="30" t="s">
        <v>96</v>
      </c>
      <c r="E34" s="31">
        <v>6.06</v>
      </c>
      <c r="F34" s="32" t="s">
        <v>81</v>
      </c>
      <c r="G34" s="31">
        <v>653</v>
      </c>
      <c r="H34" s="23">
        <f t="shared" si="4"/>
        <v>3957.18</v>
      </c>
      <c r="I34" s="24"/>
      <c r="J34" s="24" t="s">
        <v>97</v>
      </c>
      <c r="K34" s="61"/>
      <c r="L34" s="59">
        <v>630</v>
      </c>
      <c r="M34" s="59"/>
    </row>
    <row r="35" ht="20" customHeight="1" spans="1:13">
      <c r="A35" s="16"/>
      <c r="B35" s="17">
        <v>29</v>
      </c>
      <c r="C35" s="30" t="s">
        <v>100</v>
      </c>
      <c r="D35" s="30" t="s">
        <v>62</v>
      </c>
      <c r="E35" s="31">
        <v>50.34</v>
      </c>
      <c r="F35" s="32" t="s">
        <v>59</v>
      </c>
      <c r="G35" s="31">
        <v>167.44</v>
      </c>
      <c r="H35" s="23">
        <f t="shared" si="4"/>
        <v>8428.9296</v>
      </c>
      <c r="I35" s="25"/>
      <c r="J35" s="24" t="s">
        <v>65</v>
      </c>
      <c r="K35" s="61"/>
      <c r="L35" s="59">
        <v>109.2</v>
      </c>
      <c r="M35" s="59"/>
    </row>
    <row r="36" ht="165.05" spans="1:13">
      <c r="A36" s="16"/>
      <c r="B36" s="17">
        <v>30</v>
      </c>
      <c r="C36" s="24" t="s">
        <v>101</v>
      </c>
      <c r="D36" s="24" t="s">
        <v>102</v>
      </c>
      <c r="E36" s="25">
        <v>24</v>
      </c>
      <c r="F36" s="25" t="s">
        <v>103</v>
      </c>
      <c r="G36" s="25">
        <v>80</v>
      </c>
      <c r="H36" s="23">
        <f t="shared" si="4"/>
        <v>1920</v>
      </c>
      <c r="I36" s="24"/>
      <c r="J36" s="24" t="s">
        <v>104</v>
      </c>
      <c r="K36" s="61"/>
      <c r="L36" s="59">
        <f t="shared" si="5"/>
        <v>80</v>
      </c>
      <c r="M36" s="59"/>
    </row>
    <row r="37" ht="20" customHeight="1" spans="1:13">
      <c r="A37" s="16"/>
      <c r="B37" s="17">
        <v>31</v>
      </c>
      <c r="C37" s="24" t="s">
        <v>105</v>
      </c>
      <c r="D37" s="24" t="s">
        <v>106</v>
      </c>
      <c r="E37" s="25">
        <v>16.75</v>
      </c>
      <c r="F37" s="25" t="s">
        <v>63</v>
      </c>
      <c r="G37" s="25">
        <v>289.19</v>
      </c>
      <c r="H37" s="23">
        <f t="shared" si="4"/>
        <v>4843.9325</v>
      </c>
      <c r="I37" s="24"/>
      <c r="J37" s="24" t="s">
        <v>107</v>
      </c>
      <c r="K37" s="61" t="s">
        <v>108</v>
      </c>
      <c r="L37" s="59">
        <f t="shared" si="5"/>
        <v>289.19</v>
      </c>
      <c r="M37" s="59"/>
    </row>
    <row r="38" s="2" customFormat="1" ht="20" customHeight="1" spans="1:13">
      <c r="A38" s="33"/>
      <c r="B38" s="17">
        <v>32</v>
      </c>
      <c r="C38" s="24" t="s">
        <v>109</v>
      </c>
      <c r="D38" s="24" t="s">
        <v>110</v>
      </c>
      <c r="E38" s="25">
        <v>406.05</v>
      </c>
      <c r="F38" s="25" t="s">
        <v>63</v>
      </c>
      <c r="G38" s="25">
        <v>342.93</v>
      </c>
      <c r="H38" s="23">
        <f t="shared" si="4"/>
        <v>139246.7265</v>
      </c>
      <c r="I38" s="25"/>
      <c r="J38" s="24" t="s">
        <v>111</v>
      </c>
      <c r="K38" s="61" t="s">
        <v>108</v>
      </c>
      <c r="L38" s="64">
        <v>331</v>
      </c>
      <c r="M38" s="64"/>
    </row>
    <row r="39" ht="165.05" spans="1:13">
      <c r="A39" s="16"/>
      <c r="B39" s="17">
        <v>33</v>
      </c>
      <c r="C39" s="24" t="s">
        <v>112</v>
      </c>
      <c r="D39" s="25"/>
      <c r="E39" s="25">
        <v>125</v>
      </c>
      <c r="F39" s="26" t="s">
        <v>59</v>
      </c>
      <c r="G39" s="27">
        <v>65</v>
      </c>
      <c r="H39" s="23">
        <f t="shared" si="4"/>
        <v>8125</v>
      </c>
      <c r="I39" s="65"/>
      <c r="J39" s="24" t="s">
        <v>113</v>
      </c>
      <c r="K39" s="61" t="s">
        <v>88</v>
      </c>
      <c r="L39" s="59">
        <f>G39</f>
        <v>65</v>
      </c>
      <c r="M39" s="59"/>
    </row>
    <row r="40" ht="14.9" spans="1:13">
      <c r="A40" s="16"/>
      <c r="B40" s="34"/>
      <c r="C40" s="35"/>
      <c r="D40" s="36"/>
      <c r="E40" s="36"/>
      <c r="F40" s="37"/>
      <c r="G40" s="38"/>
      <c r="H40" s="39"/>
      <c r="I40" s="66"/>
      <c r="J40" s="67"/>
      <c r="K40" s="68"/>
      <c r="L40" s="16"/>
      <c r="M40" s="16"/>
    </row>
    <row r="41" spans="1:13">
      <c r="A41" s="16"/>
      <c r="B41" s="16" t="s">
        <v>114</v>
      </c>
      <c r="C41" s="16"/>
      <c r="D41" s="40"/>
      <c r="E41" s="16"/>
      <c r="F41" s="16"/>
      <c r="G41" s="41"/>
      <c r="H41" s="42"/>
      <c r="I41" s="69"/>
      <c r="J41" s="70"/>
      <c r="K41" s="16"/>
      <c r="L41" s="16"/>
      <c r="M41" s="16"/>
    </row>
    <row r="42" ht="10.25" customHeight="1" spans="1:13">
      <c r="A42" s="16"/>
      <c r="B42" s="16"/>
      <c r="C42" s="16"/>
      <c r="D42" s="28"/>
      <c r="E42" s="16"/>
      <c r="F42" s="16"/>
      <c r="G42" s="41"/>
      <c r="H42" s="42"/>
      <c r="I42" s="71"/>
      <c r="J42" s="16"/>
      <c r="K42" s="16"/>
      <c r="L42" s="16"/>
      <c r="M42" s="16"/>
    </row>
    <row r="43" ht="15.75" customHeight="1" spans="1:13">
      <c r="A43" s="41" t="s">
        <v>115</v>
      </c>
      <c r="B43" s="41"/>
      <c r="C43" s="41"/>
      <c r="D43" s="43" t="s">
        <v>116</v>
      </c>
      <c r="E43" s="44"/>
      <c r="F43" s="44"/>
      <c r="G43" s="44"/>
      <c r="H43" s="44"/>
      <c r="I43" s="44"/>
      <c r="J43" s="44"/>
      <c r="K43" s="44"/>
      <c r="L43" s="44"/>
      <c r="M43" s="44"/>
    </row>
    <row r="44" ht="15.75" customHeight="1" spans="1:13">
      <c r="A44" s="41"/>
      <c r="B44" s="41"/>
      <c r="C44" s="41"/>
      <c r="D44" s="44"/>
      <c r="E44" s="44"/>
      <c r="F44" s="44"/>
      <c r="G44" s="44"/>
      <c r="H44" s="44"/>
      <c r="I44" s="44"/>
      <c r="J44" s="44"/>
      <c r="K44" s="44"/>
      <c r="L44" s="44"/>
      <c r="M44" s="44"/>
    </row>
    <row r="45" ht="15.75" customHeight="1" spans="1:13">
      <c r="A45" s="41"/>
      <c r="B45" s="41"/>
      <c r="C45" s="41"/>
      <c r="D45" s="44"/>
      <c r="E45" s="44"/>
      <c r="F45" s="44"/>
      <c r="G45" s="44"/>
      <c r="H45" s="44"/>
      <c r="I45" s="44"/>
      <c r="J45" s="44"/>
      <c r="K45" s="44"/>
      <c r="L45" s="44"/>
      <c r="M45" s="44"/>
    </row>
    <row r="46" ht="15.75" customHeight="1" spans="1:13">
      <c r="A46" s="41"/>
      <c r="B46" s="41"/>
      <c r="C46" s="41"/>
      <c r="D46" s="44"/>
      <c r="E46" s="44"/>
      <c r="F46" s="44"/>
      <c r="G46" s="44"/>
      <c r="H46" s="44"/>
      <c r="I46" s="44"/>
      <c r="J46" s="44"/>
      <c r="K46" s="44"/>
      <c r="L46" s="44"/>
      <c r="M46" s="44"/>
    </row>
    <row r="47" ht="15.75" customHeight="1" spans="1:13">
      <c r="A47" s="41"/>
      <c r="B47" s="41"/>
      <c r="C47" s="41"/>
      <c r="D47" s="44"/>
      <c r="E47" s="44"/>
      <c r="F47" s="44"/>
      <c r="G47" s="44"/>
      <c r="H47" s="44"/>
      <c r="I47" s="44"/>
      <c r="J47" s="44"/>
      <c r="K47" s="44"/>
      <c r="L47" s="44"/>
      <c r="M47" s="44"/>
    </row>
    <row r="48" ht="15.75" customHeight="1" spans="1:13">
      <c r="A48" s="41"/>
      <c r="B48" s="41"/>
      <c r="C48" s="41"/>
      <c r="D48" s="44"/>
      <c r="E48" s="44"/>
      <c r="F48" s="44"/>
      <c r="G48" s="44"/>
      <c r="H48" s="44"/>
      <c r="I48" s="44"/>
      <c r="J48" s="44"/>
      <c r="K48" s="44"/>
      <c r="L48" s="44"/>
      <c r="M48" s="44"/>
    </row>
    <row r="49" ht="101" customHeight="1" spans="1:16">
      <c r="A49" s="41" t="s">
        <v>117</v>
      </c>
      <c r="B49" s="41"/>
      <c r="C49" s="41"/>
      <c r="D49" s="43" t="s">
        <v>118</v>
      </c>
      <c r="E49" s="43"/>
      <c r="F49" s="43"/>
      <c r="G49" s="43"/>
      <c r="H49" s="43"/>
      <c r="I49" s="43"/>
      <c r="J49" s="43"/>
      <c r="K49" s="43"/>
      <c r="L49" s="43"/>
      <c r="M49" s="43"/>
      <c r="P49" s="72"/>
    </row>
    <row r="50" ht="18.5" customHeight="1" spans="1:16">
      <c r="A50" s="45"/>
      <c r="B50" s="46" t="s">
        <v>119</v>
      </c>
      <c r="C50" s="46"/>
      <c r="D50" s="46"/>
      <c r="E50" s="46"/>
      <c r="F50" s="46"/>
      <c r="G50" s="46"/>
      <c r="H50" s="46"/>
      <c r="I50" s="46"/>
      <c r="J50" s="46"/>
      <c r="K50" s="46"/>
      <c r="L50" s="46"/>
      <c r="M50" s="46"/>
      <c r="N50" s="73"/>
      <c r="P50" s="74"/>
    </row>
    <row r="51" ht="18.5" customHeight="1" spans="1:13">
      <c r="A51" s="16" t="s">
        <v>120</v>
      </c>
      <c r="B51" s="16"/>
      <c r="C51" s="16"/>
      <c r="D51" s="28"/>
      <c r="E51" s="16"/>
      <c r="F51" s="16"/>
      <c r="G51" s="41"/>
      <c r="H51" s="42"/>
      <c r="I51" s="16"/>
      <c r="J51" s="16"/>
      <c r="K51" s="16"/>
      <c r="L51" s="16"/>
      <c r="M51" s="16"/>
    </row>
  </sheetData>
  <mergeCells count="44">
    <mergeCell ref="A1:M1"/>
    <mergeCell ref="B2:C2"/>
    <mergeCell ref="D2:I2"/>
    <mergeCell ref="K2:M2"/>
    <mergeCell ref="B3:C3"/>
    <mergeCell ref="D3:I3"/>
    <mergeCell ref="K3:M3"/>
    <mergeCell ref="D4:I4"/>
    <mergeCell ref="J4:M4"/>
    <mergeCell ref="J10:K10"/>
    <mergeCell ref="J13:K13"/>
    <mergeCell ref="J14:K14"/>
    <mergeCell ref="A49:C49"/>
    <mergeCell ref="D49:M49"/>
    <mergeCell ref="B50:M50"/>
    <mergeCell ref="A51:M51"/>
    <mergeCell ref="A2:A3"/>
    <mergeCell ref="A4:A42"/>
    <mergeCell ref="B4:B6"/>
    <mergeCell ref="B41:B42"/>
    <mergeCell ref="C4:C6"/>
    <mergeCell ref="C41:C42"/>
    <mergeCell ref="D5:D6"/>
    <mergeCell ref="D41:D42"/>
    <mergeCell ref="E5:E6"/>
    <mergeCell ref="E41:E42"/>
    <mergeCell ref="F5:F6"/>
    <mergeCell ref="F41:F42"/>
    <mergeCell ref="G5:G6"/>
    <mergeCell ref="G41:G42"/>
    <mergeCell ref="H5:H6"/>
    <mergeCell ref="H41:H42"/>
    <mergeCell ref="I5:I6"/>
    <mergeCell ref="I41:I42"/>
    <mergeCell ref="J5:J6"/>
    <mergeCell ref="J41:J42"/>
    <mergeCell ref="K5:K6"/>
    <mergeCell ref="K41:K42"/>
    <mergeCell ref="L5:L6"/>
    <mergeCell ref="L41:L42"/>
    <mergeCell ref="M5:M6"/>
    <mergeCell ref="M41:M42"/>
    <mergeCell ref="A43:C48"/>
    <mergeCell ref="D43:M48"/>
  </mergeCells>
  <pageMargins left="0.708333333333333" right="0.708333333333333" top="0.590277777777778" bottom="0.432638888888889" header="0.314583333333333" footer="0.314583333333333"/>
  <pageSetup paperSize="9" scale="52"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缺项材料选用定价审批表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2019-08-26T07:49:00Z</dcterms:created>
  <cp:lastPrinted>2022-08-31T02:25:00Z</cp:lastPrinted>
  <dcterms:modified xsi:type="dcterms:W3CDTF">2023-03-13T02:41:39Z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B4C30A6DC12344CEBCA864514588AD3B</vt:lpwstr>
  </property>
  <property fmtid="{D5CDD505-2E9C-101B-9397-08002B2CF9AE}" pid="4" name="KSOReadingLayout">
    <vt:bool>false</vt:bool>
  </property>
</Properties>
</file>