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417" windowHeight="11112"/>
  </bookViews>
  <sheets>
    <sheet name="缺项材料选用定价审批表" sheetId="1" r:id="rId1"/>
  </sheets>
  <definedNames>
    <definedName name="_xlnm.Print_Area" localSheetId="0">缺项材料选用定价审批表!$A$1:$M$52</definedName>
    <definedName name="_xlnm.Print_Titles" localSheetId="0">缺项材料选用定价审批表!$1:$6</definedName>
  </definedNames>
  <calcPr calcId="144525"/>
</workbook>
</file>

<file path=xl/sharedStrings.xml><?xml version="1.0" encoding="utf-8"?>
<sst xmlns="http://schemas.openxmlformats.org/spreadsheetml/2006/main" count="182" uniqueCount="127">
  <si>
    <t>龙岩市本级财政投资建设项目缺项材料选用定价审批表</t>
  </si>
  <si>
    <t>项目   基本   情况</t>
  </si>
  <si>
    <t>立项批复项目名称</t>
  </si>
  <si>
    <t>莲花湖安置小区中间规划道路工程</t>
  </si>
  <si>
    <t>立项批复文号</t>
  </si>
  <si>
    <t>2211-350800-04-01-569452</t>
  </si>
  <si>
    <t>项目单位</t>
  </si>
  <si>
    <t>龙岩市莲花湖实业有限公司</t>
  </si>
  <si>
    <t>项目主管部门</t>
  </si>
  <si>
    <t xml:space="preserve"> </t>
  </si>
  <si>
    <t>选用   定价   情况</t>
  </si>
  <si>
    <t>序号</t>
  </si>
  <si>
    <t>材料名称</t>
  </si>
  <si>
    <t>项目单位意见</t>
  </si>
  <si>
    <t>项目主管部门审查意见</t>
  </si>
  <si>
    <t xml:space="preserve">主要规格参数、建议品牌
</t>
  </si>
  <si>
    <t>数量</t>
  </si>
  <si>
    <t>单位</t>
  </si>
  <si>
    <t>单价（元）</t>
  </si>
  <si>
    <t>金额（元）</t>
  </si>
  <si>
    <t>技术性、必要性、经济性分析</t>
  </si>
  <si>
    <t>单价来源（三家及以上询价单位名称、联系电话、报价情况或其他参考单价依据）</t>
  </si>
  <si>
    <t>编制单位采纳价格说明</t>
  </si>
  <si>
    <t>项目单位选定小组意见，不含税综合单价（元）</t>
  </si>
  <si>
    <t>备注</t>
  </si>
  <si>
    <r>
      <rPr>
        <sz val="14"/>
        <rFont val="宋体"/>
        <charset val="134"/>
      </rPr>
      <t>单臂拔梢灯杆</t>
    </r>
    <r>
      <rPr>
        <sz val="14"/>
        <rFont val="Arial"/>
        <charset val="134"/>
      </rPr>
      <t xml:space="preserve">  </t>
    </r>
  </si>
  <si>
    <r>
      <rPr>
        <sz val="14"/>
        <rFont val="Arial"/>
        <charset val="0"/>
      </rPr>
      <t>H=9M  L=1.5M  (</t>
    </r>
    <r>
      <rPr>
        <sz val="14"/>
        <rFont val="宋体"/>
        <charset val="134"/>
      </rPr>
      <t>灯杆一次成型圆锥钢杆</t>
    </r>
    <r>
      <rPr>
        <sz val="14"/>
        <rFont val="Arial"/>
        <charset val="0"/>
      </rPr>
      <t>,</t>
    </r>
    <r>
      <rPr>
        <sz val="14"/>
        <rFont val="宋体"/>
        <charset val="134"/>
      </rPr>
      <t>壁厚</t>
    </r>
    <r>
      <rPr>
        <sz val="14"/>
        <rFont val="Arial"/>
        <charset val="0"/>
      </rPr>
      <t xml:space="preserve">≥4mm, </t>
    </r>
    <r>
      <rPr>
        <sz val="14"/>
        <rFont val="宋体"/>
        <charset val="134"/>
      </rPr>
      <t>整体均经热镀锌防腐处理</t>
    </r>
    <r>
      <rPr>
        <sz val="14"/>
        <rFont val="Arial"/>
        <charset val="0"/>
      </rPr>
      <t>,</t>
    </r>
    <r>
      <rPr>
        <sz val="14"/>
        <rFont val="宋体"/>
        <charset val="134"/>
      </rPr>
      <t>表面喷塑处理</t>
    </r>
    <r>
      <rPr>
        <sz val="14"/>
        <rFont val="Arial"/>
        <charset val="0"/>
      </rPr>
      <t>,</t>
    </r>
    <r>
      <rPr>
        <sz val="14"/>
        <rFont val="宋体"/>
        <charset val="134"/>
      </rPr>
      <t>配防盗检修门</t>
    </r>
    <r>
      <rPr>
        <sz val="14"/>
        <rFont val="Arial"/>
        <charset val="0"/>
      </rPr>
      <t>)</t>
    </r>
    <r>
      <rPr>
        <sz val="14"/>
        <rFont val="宋体"/>
        <charset val="134"/>
      </rPr>
      <t>；</t>
    </r>
    <r>
      <rPr>
        <sz val="14"/>
        <rFont val="Arial"/>
        <charset val="0"/>
      </rPr>
      <t xml:space="preserve"> 120W</t>
    </r>
    <r>
      <rPr>
        <sz val="14"/>
        <rFont val="宋体"/>
        <charset val="134"/>
      </rPr>
      <t>采用高效优质灯具、光源</t>
    </r>
    <r>
      <rPr>
        <sz val="14"/>
        <rFont val="Arial"/>
        <charset val="0"/>
      </rPr>
      <t>(LED</t>
    </r>
    <r>
      <rPr>
        <sz val="14"/>
        <rFont val="宋体"/>
        <charset val="134"/>
      </rPr>
      <t>路灯</t>
    </r>
    <r>
      <rPr>
        <sz val="14"/>
        <rFont val="Arial"/>
        <charset val="0"/>
      </rPr>
      <t>)</t>
    </r>
    <r>
      <rPr>
        <sz val="14"/>
        <rFont val="宋体"/>
        <charset val="134"/>
      </rPr>
      <t>光效</t>
    </r>
    <r>
      <rPr>
        <sz val="14"/>
        <rFont val="Arial"/>
        <charset val="0"/>
      </rPr>
      <t>≥110lm/W,</t>
    </r>
    <r>
      <rPr>
        <sz val="14"/>
        <rFont val="宋体"/>
        <charset val="134"/>
      </rPr>
      <t>色温</t>
    </r>
    <r>
      <rPr>
        <sz val="14"/>
        <rFont val="Arial"/>
        <charset val="0"/>
      </rPr>
      <t>3500K;</t>
    </r>
    <r>
      <rPr>
        <sz val="14"/>
        <rFont val="宋体"/>
        <charset val="134"/>
      </rPr>
      <t>防护等级</t>
    </r>
    <r>
      <rPr>
        <sz val="14"/>
        <rFont val="Arial"/>
        <charset val="0"/>
      </rPr>
      <t>IP65</t>
    </r>
    <r>
      <rPr>
        <sz val="14"/>
        <rFont val="宋体"/>
        <charset val="134"/>
      </rPr>
      <t>；</t>
    </r>
  </si>
  <si>
    <t>个</t>
  </si>
  <si>
    <t>福州永利达照明科技有限公司
电话18120820518 
报价：3650
福建利惠照明电器有限公司
电话18965900733 
报价：4015                 
福建辉盾照明电器有限公司
电话13305002619
报价:3833</t>
  </si>
  <si>
    <t>按永利达报价</t>
  </si>
  <si>
    <t xml:space="preserve">路灯控制器 </t>
  </si>
  <si>
    <t>福州永利达照明科技有限公司
电话18120820518 
报价：1500
福建利惠照明电器有限公司
电话18965900733 
报价：1650           
福建辉盾照明电器有限公司
电话13305002619
报价:1575</t>
  </si>
  <si>
    <t>按425元</t>
  </si>
  <si>
    <t>熔断器 RL8-25/2A</t>
  </si>
  <si>
    <t>福建中创实业有限公司
电话：13459105217 
报价：5.75
福州电融易信息科技有限公司
电话：18967895604
报价：5.56            
福建联牌科技有限公司
电话：13616063015
报价:3</t>
  </si>
  <si>
    <t xml:space="preserve"> 按福建联牌报价</t>
  </si>
  <si>
    <t>地脚螺栓</t>
  </si>
  <si>
    <t>㎏</t>
  </si>
  <si>
    <t>参考市场价</t>
  </si>
  <si>
    <t>绝缘电线</t>
  </si>
  <si>
    <t>BVV-2*2.5</t>
  </si>
  <si>
    <t>m</t>
  </si>
  <si>
    <t>福建鼎力电缆科技有限公司
电话：0591-22117582
报价：:3.69
江西太平洋电缆集团有限公司
电话：13706761780
报价：3.65                  
深缆
电话：13599633293
报价:2.22</t>
  </si>
  <si>
    <t>采用鼎力电缆报价</t>
  </si>
  <si>
    <t>铝芯电力电缆</t>
  </si>
  <si>
    <t>YJLV-1KV-5*16</t>
  </si>
  <si>
    <t>福建鼎力电缆科技有限公司
电话：0591-22117582
报价：:7.13
江西太平洋电缆集团有限公司
电话：13706761780
报价：9.49                 
深缆
电话：13599633293
报价:/</t>
  </si>
  <si>
    <t>铜芯电力电缆</t>
  </si>
  <si>
    <t>WDZ-YJY-5*10</t>
  </si>
  <si>
    <t>参考龙岩市新罗区信息价与厦门市2023年2月建设工程材料（综合）电缆换乘系数：36.54*1.18</t>
  </si>
  <si>
    <t>方形树脂井盖</t>
  </si>
  <si>
    <t>700*700*70</t>
  </si>
  <si>
    <t>参考厦门市2023年2月建设工程材料（综合）价格树脂井盖750*500*70价格247.79 *1.3</t>
  </si>
  <si>
    <t>塑料增强管</t>
  </si>
  <si>
    <t>PVC50</t>
  </si>
  <si>
    <t xml:space="preserve">参考厦门市2023年2月建设工程材料（综合）价格 </t>
  </si>
  <si>
    <t>中厚钢板</t>
  </si>
  <si>
    <t>综合热浸镀锌，镀锌量600g/m2</t>
  </si>
  <si>
    <t>kg</t>
  </si>
  <si>
    <t>按中厚钢板加热镀锌薄钢板与薄钢板差价</t>
  </si>
  <si>
    <t>土工布</t>
  </si>
  <si>
    <t>300g/m2</t>
  </si>
  <si>
    <t>m2</t>
  </si>
  <si>
    <t>2023年2月厦门信息价</t>
  </si>
  <si>
    <t>种植土</t>
  </si>
  <si>
    <t/>
  </si>
  <si>
    <t>m3</t>
  </si>
  <si>
    <t>反光玻璃珠</t>
  </si>
  <si>
    <t>按21预算定额基价</t>
  </si>
  <si>
    <t>热熔标线涂料</t>
  </si>
  <si>
    <t>热塑标线底漆</t>
  </si>
  <si>
    <t>树穴盖板成品梳篦（复合材料（聚氨酯）)</t>
  </si>
  <si>
    <t>厚度3-4</t>
  </si>
  <si>
    <t>飞达土工材料
联系人:15892013771
报价:35.4
宏苗新材料厂家
联系人:38.93
报价:307.96
冀鑫土工建材厂
联系人：13860189343
报价:38.93</t>
  </si>
  <si>
    <t>HDPE内肋增强螺旋波纹管(环刚度8KN/m2)</t>
  </si>
  <si>
    <t>DN300</t>
  </si>
  <si>
    <t>福建恒通塑胶管业科技有限公司
联系人:18106038889
报价:292.04
福建纳川管材科技股份有限公司
联系人:13860189343
报价:307.96
福建详云科创新型管业科技有限公司
联系人：13860189343
报价:288.5</t>
  </si>
  <si>
    <t>DN400</t>
  </si>
  <si>
    <t>福建恒通塑胶管业科技有限公司
联系人:18106038889
报价:407.08
福建纳川管材科技股份有限公司
联系人:13860189343
报价:477.87
福建详云科创新型管业科技有限公司
联系人：13860189343
报价:464.6</t>
  </si>
  <si>
    <t>DN600</t>
  </si>
  <si>
    <t>福建恒通塑胶管业科技有限公司
联系人:18106038889
报价:730.09
福建纳川管材科技股份有限公司
联系人:13860189343
报价789.38
福建详云科创新型管业科技有限公司
联系人：13860189343
报价:774.34</t>
  </si>
  <si>
    <t>橡胶圈(HDPE管)</t>
  </si>
  <si>
    <t>福建恒通塑胶管业科技有限公司
联系人:18106038889
报价:2.2
福建纳川管材科技股份有限公司
联系人:13860189343
报价2.3
福建详云科创新型管业科技有限公司
联系人：13860189343
报价:2</t>
  </si>
  <si>
    <t>福建恒通塑胶管业科技有限公司
联系人:18106038889
报价:8.9
福建纳川管材科技股份有限公司
联系人:13860189343
报价8.7
福建详云科创新型管业科技有限公司
联系人：13860189343
报价:8.4</t>
  </si>
  <si>
    <t>福建恒通塑胶管业科技有限公司
联系人:18106038889
报价:32
福建纳川管材科技股份有限公司
联系人:13860189343
报价30
福建详云科创新型管业科技有限公司
联系人：13860189343
报价:28.5</t>
  </si>
  <si>
    <t>镀锌U型抱箍</t>
  </si>
  <si>
    <t>φ50*5</t>
  </si>
  <si>
    <t>套</t>
  </si>
  <si>
    <t>鸿泰照明器材
电话：18051050050
报价:7.14
上海金杰交通标牌厂
电话：13501735242
报价:7.42
北京鑫方盛电子商务有限公司福州办事处
电话：13081577302
报价:6.8</t>
  </si>
  <si>
    <t>φ89</t>
  </si>
  <si>
    <t>鸿泰照明器材
电话：18051050050
报价:11.34
上海金杰交通标牌厂
电话：13501735242
报价:11.62
北京鑫方盛电子商务有限公司福州办事处
电话：13081577302
报价:11</t>
  </si>
  <si>
    <t>肥料</t>
  </si>
  <si>
    <t>有机肥</t>
  </si>
  <si>
    <t>赣州市正盛工艺品有限公司
电话：13803572178
报价:0.85
 潮州市湘桥区仁兴花木场
电话：15815858317
报价:0.82
南平市森科种苗有限公司
电话：13960665583
报价:0.74</t>
  </si>
  <si>
    <t>含税综合价</t>
  </si>
  <si>
    <t>球墨铸铁爬梯</t>
  </si>
  <si>
    <t>步</t>
  </si>
  <si>
    <t>福建鑫闽中建材有限公
电话：18859827777  
报价:22
龙岩顺风井盖实业有限公司
电话：13906075414
报价:20
龙岩欣亿建材制造有限公司
电话：18039802262
报价:15</t>
  </si>
  <si>
    <t>φ700可调式球墨铸铁可调节式防沉降防噪音防盗重型双层雨水井井盖</t>
  </si>
  <si>
    <t>井盖总重量100kg子盖10kg</t>
  </si>
  <si>
    <t>福建鑫闽中建材有限公
电话：18859827777  
报价:800
龙岩顺风井盖实业有限公司
电话：13906075414
报价:1000
龙岩欣亿建材制造有限公司
电话：18039802262
报价:750</t>
  </si>
  <si>
    <t>φ700可调式球墨铸铁可调节式防沉降防噪音防盗轻型双层雨水井井盖</t>
  </si>
  <si>
    <t>井盖总重量80kg子盖10kg</t>
  </si>
  <si>
    <t>福建鑫闽中建材有限公
电话：18859827777  
报价:703
龙岩顺风井盖实业有限公司
电话：13906075414
报价:903
龙岩欣亿建材制造有限公司
电话：18039802262
报价:653</t>
  </si>
  <si>
    <t>φ700可调式球墨铸铁可调节式防沉降防噪音防盗重型双层污水井井盖</t>
  </si>
  <si>
    <t>φ700可调式球墨铸铁可调节式防沉降防噪音防盗轻型双层污水井井盖</t>
  </si>
  <si>
    <t>反光膜（含文字）</t>
  </si>
  <si>
    <t>花岗岩障碍墩</t>
  </si>
  <si>
    <t>φ25cm高67cm</t>
  </si>
  <si>
    <t>座</t>
  </si>
  <si>
    <t>泉州鸿运石业有限公司
电话：18259579886
报价:88
 福建省惠安泰棋石材有限公司
电话：18960212128
报价:86
福建惠安浩顺石业
电话：15980059831
报价:80</t>
  </si>
  <si>
    <t>预拌非泵送普通混凝土</t>
  </si>
  <si>
    <t>C10(42.5) 碎石31.5mm 塌落度120-160mm</t>
  </si>
  <si>
    <t>按C15单价扣C20与C15差价</t>
  </si>
  <si>
    <t>含5KM运距</t>
  </si>
  <si>
    <t>预拌非泵送无砂透水混凝土</t>
  </si>
  <si>
    <t>C20</t>
  </si>
  <si>
    <t>2023年2月厦门建筑工程信息</t>
  </si>
  <si>
    <t>施工现场围挡(夹芯压型钢板施工围挡 )</t>
  </si>
  <si>
    <t>四川川虹建材有限公司
电话：13880300028
报价:100
天津华鲁净化工程有限公司
电话：13821327775
报价:65
武汉华诚天星栅栏有限公司
电话：13477016160
报价:85</t>
  </si>
  <si>
    <t>合计</t>
  </si>
  <si>
    <t>专家签署意见</t>
  </si>
  <si>
    <t xml:space="preserve">                          
                                                                                                                                                                                                                                                                                                             年     月    日
  </t>
  </si>
  <si>
    <t>签署意见</t>
  </si>
  <si>
    <t xml:space="preserve">                                                                                  （内容可另附页）
                                                                                                                                                                                                                                                                     单位负责人：        （签字、加盖单位公章）
                                                                                                                                                                                                                                                                                                 年      月     日
        </t>
  </si>
  <si>
    <t>注：表中材料、设备报价均为不含税单价 ，不执行工程造价管理机构发布工程造价信息的建筑材料可只提供必要性和技术性认证。</t>
  </si>
  <si>
    <t>注：不执行工程造价管理机构发布工程造价信息的建筑材料可只提供必要性和技术性认证。</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</si>
</sst>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0.00_ "/>
  </numFmts>
  <fonts count="44">
    <font>
      <sz val="11"/>
      <color theme="1"/>
      <name val="宋体"/>
      <charset val="134"/>
      <scheme val="minor"/>
    </font>
    <font>
      <sz val="11"/>
      <name val="宋体"/>
      <charset val="134"/>
      <scheme val="minor"/>
    </font>
    <font>
      <b/>
      <sz val="16"/>
      <color theme="1"/>
      <name val="Microsoft YaHei"/>
      <charset val="134"/>
    </font>
    <font>
      <b/>
      <sz val="11"/>
      <color theme="1"/>
      <name val="Microsoft YaHei"/>
      <charset val="134"/>
    </font>
    <font>
      <b/>
      <sz val="11"/>
      <name val="Microsoft YaHei"/>
      <charset val="134"/>
    </font>
    <font>
      <sz val="10"/>
      <color theme="1"/>
      <name val="Microsoft YaHei"/>
      <charset val="134"/>
    </font>
    <font>
      <sz val="14"/>
      <color theme="1"/>
      <name val="宋体"/>
      <charset val="134"/>
      <scheme val="minor"/>
    </font>
    <font>
      <sz val="14"/>
      <name val="宋体"/>
      <charset val="134"/>
    </font>
    <font>
      <sz val="14"/>
      <name val="Arial"/>
      <charset val="0"/>
    </font>
    <font>
      <sz val="14"/>
      <color indexed="8"/>
      <name val="宋体"/>
      <charset val="134"/>
    </font>
    <font>
      <sz val="10"/>
      <name val="Microsoft YaHei"/>
      <charset val="134"/>
    </font>
    <font>
      <sz val="14"/>
      <color theme="1"/>
      <name val="宋体"/>
      <charset val="134"/>
    </font>
    <font>
      <sz val="14"/>
      <color theme="1"/>
      <name val="Microsoft YaHei"/>
      <charset val="134"/>
    </font>
    <font>
      <sz val="14"/>
      <name val="Microsoft YaHei"/>
      <charset val="134"/>
    </font>
    <font>
      <sz val="10"/>
      <color indexed="8"/>
      <name val="Microsoft YaHei"/>
      <charset val="134"/>
    </font>
    <font>
      <b/>
      <sz val="10"/>
      <name val="Microsoft YaHei"/>
      <charset val="134"/>
    </font>
    <font>
      <b/>
      <sz val="11"/>
      <color rgb="FFFF0000"/>
      <name val="Microsoft YaHei"/>
      <charset val="134"/>
    </font>
    <font>
      <sz val="14"/>
      <name val="宋体"/>
      <charset val="134"/>
      <scheme val="minor"/>
    </font>
    <font>
      <sz val="11"/>
      <name val="宋体"/>
      <charset val="134"/>
    </font>
    <font>
      <b/>
      <sz val="12"/>
      <name val="宋体"/>
      <charset val="134"/>
    </font>
    <font>
      <sz val="11"/>
      <color indexed="8"/>
      <name val="Calibr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0"/>
      <name val="Arial"/>
      <charset val="134"/>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Calibri"/>
      <charset val="134"/>
    </font>
    <font>
      <sz val="14"/>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7" borderId="8"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0">
      <alignment vertical="center"/>
    </xf>
    <xf numFmtId="0" fontId="34" fillId="0" borderId="9" applyNumberFormat="0" applyFill="0" applyAlignment="0" applyProtection="0">
      <alignment vertical="center"/>
    </xf>
    <xf numFmtId="0" fontId="24" fillId="9" borderId="0" applyNumberFormat="0" applyBorder="0" applyAlignment="0" applyProtection="0">
      <alignment vertical="center"/>
    </xf>
    <xf numFmtId="0" fontId="27" fillId="0" borderId="10" applyNumberFormat="0" applyFill="0" applyAlignment="0" applyProtection="0">
      <alignment vertical="center"/>
    </xf>
    <xf numFmtId="0" fontId="24" fillId="10" borderId="0" applyNumberFormat="0" applyBorder="0" applyAlignment="0" applyProtection="0">
      <alignment vertical="center"/>
    </xf>
    <xf numFmtId="0" fontId="35" fillId="11" borderId="11" applyNumberFormat="0" applyAlignment="0" applyProtection="0">
      <alignment vertical="center"/>
    </xf>
    <xf numFmtId="0" fontId="36" fillId="11" borderId="7" applyNumberFormat="0" applyAlignment="0" applyProtection="0">
      <alignment vertical="center"/>
    </xf>
    <xf numFmtId="0" fontId="37" fillId="12" borderId="12"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8" fillId="0" borderId="13" applyNumberFormat="0" applyFill="0" applyAlignment="0" applyProtection="0">
      <alignment vertical="center"/>
    </xf>
    <xf numFmtId="0" fontId="39" fillId="0" borderId="14" applyNumberFormat="0" applyFill="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0" fontId="42" fillId="0" borderId="0"/>
    <xf numFmtId="0" fontId="33" fillId="0" borderId="0"/>
    <xf numFmtId="0" fontId="33" fillId="0" borderId="0"/>
    <xf numFmtId="0" fontId="0" fillId="0" borderId="0">
      <alignment vertical="center"/>
    </xf>
    <xf numFmtId="0" fontId="20" fillId="0" borderId="0">
      <alignment vertical="center"/>
    </xf>
    <xf numFmtId="0" fontId="33" fillId="0" borderId="0">
      <alignment vertical="center"/>
    </xf>
  </cellStyleXfs>
  <cellXfs count="68">
    <xf numFmtId="0" fontId="0" fillId="0" borderId="0" xfId="0">
      <alignment vertical="center"/>
    </xf>
    <xf numFmtId="0" fontId="1" fillId="0" borderId="0" xfId="0" applyFon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1" fillId="0" borderId="0" xfId="0" applyFont="1" applyFill="1" applyAlignment="1">
      <alignment horizontal="center" vertical="center" wrapText="1"/>
    </xf>
    <xf numFmtId="177" fontId="0" fillId="0" borderId="0" xfId="0" applyNumberFormat="1" applyAlignment="1">
      <alignment horizontal="center" vertical="center" wrapText="1"/>
    </xf>
    <xf numFmtId="0" fontId="0" fillId="0" borderId="0" xfId="0"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177" fontId="3"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7"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177" fontId="7" fillId="0" borderId="4" xfId="0" applyNumberFormat="1" applyFont="1" applyFill="1" applyBorder="1" applyAlignment="1">
      <alignment horizontal="center" vertical="center" wrapText="1"/>
    </xf>
    <xf numFmtId="177" fontId="9" fillId="0" borderId="4"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177" fontId="7" fillId="0" borderId="3"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0" fontId="11" fillId="0" borderId="3" xfId="51" applyNumberFormat="1" applyFont="1" applyFill="1" applyBorder="1" applyAlignment="1">
      <alignment horizontal="left" vertical="center" wrapText="1"/>
    </xf>
    <xf numFmtId="176" fontId="11" fillId="0" borderId="3" xfId="51" applyNumberFormat="1" applyFont="1" applyFill="1" applyBorder="1" applyAlignment="1">
      <alignment horizontal="center" vertical="center" wrapText="1" shrinkToFit="1"/>
    </xf>
    <xf numFmtId="0" fontId="11" fillId="0" borderId="3" xfId="51"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left" vertical="center" wrapText="1"/>
    </xf>
    <xf numFmtId="0" fontId="13" fillId="0" borderId="3" xfId="0" applyFont="1" applyFill="1" applyBorder="1" applyAlignment="1">
      <alignment horizontal="center" vertical="center" wrapText="1"/>
    </xf>
    <xf numFmtId="177" fontId="12" fillId="0" borderId="3" xfId="0" applyNumberFormat="1" applyFont="1" applyBorder="1" applyAlignment="1">
      <alignment horizontal="center" vertical="center" wrapText="1"/>
    </xf>
    <xf numFmtId="0" fontId="13" fillId="0" borderId="3" xfId="0" applyFont="1" applyBorder="1" applyAlignment="1">
      <alignment horizontal="center"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left" wrapText="1"/>
    </xf>
    <xf numFmtId="0" fontId="10" fillId="0" borderId="3" xfId="0" applyFont="1" applyFill="1" applyBorder="1" applyAlignment="1">
      <alignment horizontal="center" wrapText="1"/>
    </xf>
    <xf numFmtId="0" fontId="14"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177" fontId="5" fillId="0" borderId="3"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3" xfId="54" applyFont="1" applyFill="1" applyBorder="1" applyAlignment="1">
      <alignment horizontal="center" vertical="center" wrapText="1"/>
    </xf>
    <xf numFmtId="0" fontId="3"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7" fillId="0" borderId="1" xfId="0" applyFont="1" applyFill="1" applyBorder="1" applyAlignment="1">
      <alignment horizontal="left" vertical="center" wrapText="1"/>
    </xf>
    <xf numFmtId="0" fontId="7" fillId="0" borderId="5" xfId="0" applyFont="1" applyFill="1" applyBorder="1" applyAlignment="1">
      <alignment horizontal="left" vertical="center" wrapText="1"/>
    </xf>
    <xf numFmtId="0" fontId="17" fillId="0" borderId="3" xfId="0" applyFont="1" applyBorder="1" applyAlignment="1">
      <alignment horizontal="center" vertical="center" wrapText="1"/>
    </xf>
    <xf numFmtId="0" fontId="17" fillId="0" borderId="3"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6"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 xfId="0" applyFont="1" applyBorder="1" applyAlignment="1">
      <alignment horizontal="left" vertical="center" wrapText="1"/>
    </xf>
    <xf numFmtId="0" fontId="12" fillId="0" borderId="4" xfId="0" applyFont="1" applyBorder="1" applyAlignment="1">
      <alignment horizontal="center" vertical="center" wrapText="1"/>
    </xf>
    <xf numFmtId="0" fontId="18" fillId="0" borderId="0" xfId="0" applyFont="1" applyFill="1" applyAlignment="1">
      <alignment horizontal="center" vertical="center" wrapText="1"/>
    </xf>
    <xf numFmtId="0" fontId="19" fillId="0" borderId="2" xfId="0" applyFont="1" applyFill="1" applyBorder="1" applyAlignment="1">
      <alignment horizontal="center" vertical="center" wrapText="1"/>
    </xf>
    <xf numFmtId="0" fontId="20" fillId="0" borderId="0" xfId="0" applyFont="1" applyFill="1" applyBorder="1" applyAlignment="1">
      <alignment horizontal="center"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常规 11" xfId="52"/>
    <cellStyle name="常规 11 2" xfId="53"/>
    <cellStyle name="常规 2" xfId="54"/>
    <cellStyle name="常规 3" xfId="55"/>
    <cellStyle name="常规 9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3"/>
  <sheetViews>
    <sheetView tabSelected="1" zoomScale="80" zoomScaleNormal="80" zoomScaleSheetLayoutView="85" workbookViewId="0">
      <pane xSplit="1" ySplit="6" topLeftCell="B29" activePane="bottomRight" state="frozen"/>
      <selection/>
      <selection pane="topRight"/>
      <selection pane="bottomLeft"/>
      <selection pane="bottomRight" activeCell="K37" sqref="K37"/>
    </sheetView>
  </sheetViews>
  <sheetFormatPr defaultColWidth="9" defaultRowHeight="12.9"/>
  <cols>
    <col min="1" max="1" width="8.32110091743119" style="3" customWidth="1"/>
    <col min="2" max="2" width="6.00917431192661" style="3" customWidth="1"/>
    <col min="3" max="3" width="39.7155963302752" style="3" customWidth="1"/>
    <col min="4" max="4" width="44.3119266055046" style="1" customWidth="1"/>
    <col min="5" max="5" width="12.3394495412844" style="3" customWidth="1"/>
    <col min="6" max="6" width="6.67889908256881" style="3" customWidth="1"/>
    <col min="7" max="7" width="11.3394495412844" style="4" customWidth="1"/>
    <col min="8" max="8" width="13.8623853211009" style="5" customWidth="1"/>
    <col min="9" max="9" width="11.6330275229358" style="3" customWidth="1"/>
    <col min="10" max="10" width="40.6238532110092" style="6" customWidth="1"/>
    <col min="11" max="11" width="43" style="3" customWidth="1"/>
    <col min="12" max="12" width="13.5871559633028" style="3" customWidth="1"/>
    <col min="13" max="13" width="5.67889908256881" style="3" customWidth="1"/>
    <col min="14" max="14" width="12.6238532110092" style="3" hidden="1" customWidth="1"/>
    <col min="15" max="15" width="12.6238532110092" style="3"/>
    <col min="16" max="16384" width="9" style="3"/>
  </cols>
  <sheetData>
    <row r="1" ht="24.5" customHeight="1" spans="1:14">
      <c r="A1" s="7" t="s">
        <v>0</v>
      </c>
      <c r="B1" s="8"/>
      <c r="C1" s="8"/>
      <c r="D1" s="8"/>
      <c r="E1" s="8"/>
      <c r="F1" s="8"/>
      <c r="G1" s="8"/>
      <c r="H1" s="8"/>
      <c r="I1" s="8"/>
      <c r="J1" s="8"/>
      <c r="K1" s="8"/>
      <c r="L1" s="8"/>
      <c r="M1" s="44"/>
      <c r="N1" s="45"/>
    </row>
    <row r="2" ht="24" customHeight="1" spans="1:13">
      <c r="A2" s="9" t="s">
        <v>1</v>
      </c>
      <c r="B2" s="9" t="s">
        <v>2</v>
      </c>
      <c r="C2" s="9"/>
      <c r="D2" s="10" t="s">
        <v>3</v>
      </c>
      <c r="E2" s="10"/>
      <c r="F2" s="10"/>
      <c r="G2" s="10"/>
      <c r="H2" s="11"/>
      <c r="I2" s="10"/>
      <c r="J2" s="9" t="s">
        <v>4</v>
      </c>
      <c r="K2" s="46" t="s">
        <v>5</v>
      </c>
      <c r="L2" s="47"/>
      <c r="M2" s="48"/>
    </row>
    <row r="3" ht="27" customHeight="1" spans="1:13">
      <c r="A3" s="9"/>
      <c r="B3" s="9" t="s">
        <v>6</v>
      </c>
      <c r="C3" s="9"/>
      <c r="D3" s="10" t="s">
        <v>7</v>
      </c>
      <c r="E3" s="12"/>
      <c r="F3" s="12"/>
      <c r="G3" s="10"/>
      <c r="H3" s="13"/>
      <c r="I3" s="12"/>
      <c r="J3" s="9" t="s">
        <v>8</v>
      </c>
      <c r="K3" s="49" t="s">
        <v>9</v>
      </c>
      <c r="L3" s="50"/>
      <c r="M3" s="51"/>
    </row>
    <row r="4" ht="18.5" customHeight="1" spans="1:13">
      <c r="A4" s="9" t="s">
        <v>10</v>
      </c>
      <c r="B4" s="9" t="s">
        <v>11</v>
      </c>
      <c r="C4" s="9" t="s">
        <v>12</v>
      </c>
      <c r="D4" s="14" t="s">
        <v>13</v>
      </c>
      <c r="E4" s="9"/>
      <c r="F4" s="9"/>
      <c r="G4" s="10"/>
      <c r="H4" s="15"/>
      <c r="I4" s="9"/>
      <c r="J4" s="9" t="s">
        <v>14</v>
      </c>
      <c r="K4" s="9"/>
      <c r="L4" s="9"/>
      <c r="M4" s="9"/>
    </row>
    <row r="5" ht="36" customHeight="1" spans="1:13">
      <c r="A5" s="9"/>
      <c r="B5" s="9"/>
      <c r="C5" s="9"/>
      <c r="D5" s="14" t="s">
        <v>15</v>
      </c>
      <c r="E5" s="9" t="s">
        <v>16</v>
      </c>
      <c r="F5" s="9" t="s">
        <v>17</v>
      </c>
      <c r="G5" s="10" t="s">
        <v>18</v>
      </c>
      <c r="H5" s="15" t="s">
        <v>19</v>
      </c>
      <c r="I5" s="52" t="s">
        <v>20</v>
      </c>
      <c r="J5" s="52" t="s">
        <v>21</v>
      </c>
      <c r="K5" s="53" t="s">
        <v>22</v>
      </c>
      <c r="L5" s="52" t="s">
        <v>23</v>
      </c>
      <c r="M5" s="52" t="s">
        <v>24</v>
      </c>
    </row>
    <row r="6" ht="26.75" customHeight="1" spans="1:13">
      <c r="A6" s="9"/>
      <c r="B6" s="9"/>
      <c r="C6" s="9"/>
      <c r="D6" s="14"/>
      <c r="E6" s="9"/>
      <c r="F6" s="9"/>
      <c r="G6" s="10"/>
      <c r="H6" s="15"/>
      <c r="I6" s="54"/>
      <c r="J6" s="54"/>
      <c r="K6" s="53"/>
      <c r="L6" s="54"/>
      <c r="M6" s="54"/>
    </row>
    <row r="7" ht="165.05" spans="1:13">
      <c r="A7" s="16"/>
      <c r="B7" s="17">
        <v>1</v>
      </c>
      <c r="C7" s="18" t="s">
        <v>25</v>
      </c>
      <c r="D7" s="19" t="s">
        <v>26</v>
      </c>
      <c r="E7" s="20">
        <v>5</v>
      </c>
      <c r="F7" s="21" t="s">
        <v>27</v>
      </c>
      <c r="G7" s="22">
        <v>3650</v>
      </c>
      <c r="H7" s="23">
        <f>E7*G7</f>
        <v>18250</v>
      </c>
      <c r="I7" s="55"/>
      <c r="J7" s="18" t="s">
        <v>28</v>
      </c>
      <c r="K7" s="55" t="s">
        <v>29</v>
      </c>
      <c r="L7" s="33">
        <v>3103</v>
      </c>
      <c r="M7" s="33"/>
    </row>
    <row r="8" ht="165.05" spans="1:13">
      <c r="A8" s="16"/>
      <c r="B8" s="17">
        <v>2</v>
      </c>
      <c r="C8" s="24" t="s">
        <v>30</v>
      </c>
      <c r="D8" s="25" t="s">
        <v>9</v>
      </c>
      <c r="E8" s="25">
        <v>1</v>
      </c>
      <c r="F8" s="26" t="s">
        <v>27</v>
      </c>
      <c r="G8" s="27">
        <v>425</v>
      </c>
      <c r="H8" s="23">
        <f>E8*G8</f>
        <v>425</v>
      </c>
      <c r="I8" s="17"/>
      <c r="J8" s="24" t="s">
        <v>31</v>
      </c>
      <c r="K8" s="17" t="s">
        <v>32</v>
      </c>
      <c r="L8" s="33">
        <v>425</v>
      </c>
      <c r="M8" s="33"/>
    </row>
    <row r="9" ht="165.05" spans="1:13">
      <c r="A9" s="16"/>
      <c r="B9" s="17">
        <v>3</v>
      </c>
      <c r="C9" s="24" t="s">
        <v>33</v>
      </c>
      <c r="D9" s="25"/>
      <c r="E9" s="25">
        <v>5</v>
      </c>
      <c r="F9" s="26" t="s">
        <v>27</v>
      </c>
      <c r="G9" s="27">
        <v>3</v>
      </c>
      <c r="H9" s="23">
        <f t="shared" ref="H9:H14" si="0">E9*G9</f>
        <v>15</v>
      </c>
      <c r="I9" s="17"/>
      <c r="J9" s="24" t="s">
        <v>34</v>
      </c>
      <c r="K9" s="17" t="s">
        <v>35</v>
      </c>
      <c r="L9" s="33">
        <v>3</v>
      </c>
      <c r="M9" s="33"/>
    </row>
    <row r="10" ht="20" customHeight="1" spans="1:13">
      <c r="A10" s="16"/>
      <c r="B10" s="17">
        <v>4</v>
      </c>
      <c r="C10" s="24" t="s">
        <v>36</v>
      </c>
      <c r="D10" s="25" t="s">
        <v>9</v>
      </c>
      <c r="E10" s="25">
        <v>107.1</v>
      </c>
      <c r="F10" s="26" t="s">
        <v>37</v>
      </c>
      <c r="G10" s="27">
        <v>6</v>
      </c>
      <c r="H10" s="23">
        <f t="shared" si="0"/>
        <v>642.6</v>
      </c>
      <c r="I10" s="17"/>
      <c r="J10" s="56" t="s">
        <v>38</v>
      </c>
      <c r="K10" s="57"/>
      <c r="L10" s="33">
        <v>6</v>
      </c>
      <c r="M10" s="33"/>
    </row>
    <row r="11" ht="165.05" spans="1:13">
      <c r="A11" s="16"/>
      <c r="B11" s="17">
        <v>5</v>
      </c>
      <c r="C11" s="24" t="s">
        <v>39</v>
      </c>
      <c r="D11" s="24" t="s">
        <v>40</v>
      </c>
      <c r="E11" s="25">
        <v>56.7</v>
      </c>
      <c r="F11" s="26" t="s">
        <v>41</v>
      </c>
      <c r="G11" s="27">
        <v>3.69</v>
      </c>
      <c r="H11" s="23">
        <f t="shared" si="0"/>
        <v>209.223</v>
      </c>
      <c r="I11" s="58"/>
      <c r="J11" s="24" t="s">
        <v>42</v>
      </c>
      <c r="K11" s="58" t="s">
        <v>43</v>
      </c>
      <c r="L11" s="33">
        <v>3.69</v>
      </c>
      <c r="M11" s="33"/>
    </row>
    <row r="12" ht="165.05" spans="1:13">
      <c r="A12" s="16"/>
      <c r="B12" s="17">
        <v>6</v>
      </c>
      <c r="C12" s="24" t="s">
        <v>44</v>
      </c>
      <c r="D12" s="24" t="s">
        <v>45</v>
      </c>
      <c r="E12" s="25">
        <v>249.702</v>
      </c>
      <c r="F12" s="26" t="s">
        <v>41</v>
      </c>
      <c r="G12" s="27">
        <v>7.13</v>
      </c>
      <c r="H12" s="23">
        <f t="shared" si="0"/>
        <v>1780.37526</v>
      </c>
      <c r="I12" s="17"/>
      <c r="J12" s="24" t="s">
        <v>46</v>
      </c>
      <c r="K12" s="58" t="s">
        <v>43</v>
      </c>
      <c r="L12" s="33">
        <v>7.13</v>
      </c>
      <c r="M12" s="33"/>
    </row>
    <row r="13" ht="36" customHeight="1" spans="1:13">
      <c r="A13" s="16"/>
      <c r="B13" s="17">
        <v>7</v>
      </c>
      <c r="C13" s="24" t="s">
        <v>47</v>
      </c>
      <c r="D13" s="24" t="s">
        <v>48</v>
      </c>
      <c r="E13" s="25">
        <v>0</v>
      </c>
      <c r="F13" s="26" t="s">
        <v>41</v>
      </c>
      <c r="G13" s="27">
        <v>43.12</v>
      </c>
      <c r="H13" s="23">
        <f t="shared" si="0"/>
        <v>0</v>
      </c>
      <c r="I13" s="17"/>
      <c r="J13" s="56" t="s">
        <v>49</v>
      </c>
      <c r="K13" s="57"/>
      <c r="L13" s="33">
        <v>43.12</v>
      </c>
      <c r="M13" s="33"/>
    </row>
    <row r="14" ht="20" customHeight="1" spans="1:13">
      <c r="A14" s="16"/>
      <c r="B14" s="17">
        <v>8</v>
      </c>
      <c r="C14" s="24" t="s">
        <v>50</v>
      </c>
      <c r="D14" s="24" t="s">
        <v>51</v>
      </c>
      <c r="E14" s="25">
        <v>1</v>
      </c>
      <c r="F14" s="26" t="s">
        <v>27</v>
      </c>
      <c r="G14" s="27">
        <v>322.13</v>
      </c>
      <c r="H14" s="23">
        <f t="shared" si="0"/>
        <v>322.13</v>
      </c>
      <c r="I14" s="17"/>
      <c r="J14" s="56" t="s">
        <v>52</v>
      </c>
      <c r="K14" s="57"/>
      <c r="L14" s="33">
        <v>322.13</v>
      </c>
      <c r="M14" s="33"/>
    </row>
    <row r="15" s="1" customFormat="1" ht="20" customHeight="1" spans="1:13">
      <c r="A15" s="28"/>
      <c r="B15" s="17">
        <v>9</v>
      </c>
      <c r="C15" s="24" t="s">
        <v>53</v>
      </c>
      <c r="D15" s="24" t="s">
        <v>54</v>
      </c>
      <c r="E15" s="25">
        <v>664.98</v>
      </c>
      <c r="F15" s="25" t="s">
        <v>41</v>
      </c>
      <c r="G15" s="25">
        <v>5.35</v>
      </c>
      <c r="H15" s="25">
        <f>G15*E15</f>
        <v>3557.643</v>
      </c>
      <c r="I15" s="25"/>
      <c r="J15" s="24" t="s">
        <v>55</v>
      </c>
      <c r="K15" s="24"/>
      <c r="L15" s="37">
        <v>5.35</v>
      </c>
      <c r="M15" s="37"/>
    </row>
    <row r="16" ht="20" customHeight="1" spans="1:13">
      <c r="A16" s="16"/>
      <c r="B16" s="17">
        <v>10</v>
      </c>
      <c r="C16" s="29" t="s">
        <v>56</v>
      </c>
      <c r="D16" s="29" t="s">
        <v>57</v>
      </c>
      <c r="E16" s="30">
        <v>1739.97</v>
      </c>
      <c r="F16" s="31" t="s">
        <v>58</v>
      </c>
      <c r="G16" s="30">
        <v>5.061</v>
      </c>
      <c r="H16" s="23">
        <f>E16*G16</f>
        <v>8805.98817</v>
      </c>
      <c r="I16" s="17"/>
      <c r="J16" s="24" t="s">
        <v>59</v>
      </c>
      <c r="K16" s="24"/>
      <c r="L16" s="33">
        <f t="shared" ref="L16:L22" si="1">G16</f>
        <v>5.061</v>
      </c>
      <c r="M16" s="33"/>
    </row>
    <row r="17" ht="20" customHeight="1" spans="1:13">
      <c r="A17" s="16"/>
      <c r="B17" s="17">
        <v>11</v>
      </c>
      <c r="C17" s="24" t="s">
        <v>60</v>
      </c>
      <c r="D17" s="24" t="s">
        <v>61</v>
      </c>
      <c r="E17" s="25">
        <v>1841.33</v>
      </c>
      <c r="F17" s="25" t="s">
        <v>62</v>
      </c>
      <c r="G17" s="25">
        <v>3.81</v>
      </c>
      <c r="H17" s="23">
        <f t="shared" ref="H17:H45" si="2">E17*G17</f>
        <v>7015.4673</v>
      </c>
      <c r="I17" s="25"/>
      <c r="J17" s="24" t="s">
        <v>63</v>
      </c>
      <c r="K17" s="24"/>
      <c r="L17" s="33">
        <f t="shared" si="1"/>
        <v>3.81</v>
      </c>
      <c r="M17" s="33"/>
    </row>
    <row r="18" ht="20" customHeight="1" spans="1:13">
      <c r="A18" s="16"/>
      <c r="B18" s="17">
        <v>12</v>
      </c>
      <c r="C18" s="29" t="s">
        <v>64</v>
      </c>
      <c r="D18" s="29" t="s">
        <v>65</v>
      </c>
      <c r="E18" s="30">
        <v>110</v>
      </c>
      <c r="F18" s="31" t="s">
        <v>66</v>
      </c>
      <c r="G18" s="30">
        <v>53.4</v>
      </c>
      <c r="H18" s="23">
        <f t="shared" si="2"/>
        <v>5874</v>
      </c>
      <c r="I18" s="17"/>
      <c r="J18" s="24" t="s">
        <v>63</v>
      </c>
      <c r="K18" s="24"/>
      <c r="L18" s="33">
        <v>40</v>
      </c>
      <c r="M18" s="33"/>
    </row>
    <row r="19" ht="20" customHeight="1" spans="1:13">
      <c r="A19" s="16"/>
      <c r="B19" s="17">
        <v>13</v>
      </c>
      <c r="C19" s="29" t="s">
        <v>67</v>
      </c>
      <c r="D19" s="29" t="s">
        <v>65</v>
      </c>
      <c r="E19" s="30">
        <v>90.56</v>
      </c>
      <c r="F19" s="31" t="s">
        <v>58</v>
      </c>
      <c r="G19" s="30">
        <v>5.04</v>
      </c>
      <c r="H19" s="23">
        <f t="shared" si="2"/>
        <v>456.4224</v>
      </c>
      <c r="I19" s="17"/>
      <c r="J19" s="24" t="s">
        <v>68</v>
      </c>
      <c r="K19" s="24"/>
      <c r="L19" s="33">
        <f t="shared" si="1"/>
        <v>5.04</v>
      </c>
      <c r="M19" s="33"/>
    </row>
    <row r="20" ht="20" customHeight="1" spans="1:13">
      <c r="A20" s="16"/>
      <c r="B20" s="17">
        <v>14</v>
      </c>
      <c r="C20" s="29" t="s">
        <v>69</v>
      </c>
      <c r="D20" s="29" t="s">
        <v>65</v>
      </c>
      <c r="E20" s="30">
        <v>1024.29</v>
      </c>
      <c r="F20" s="31" t="s">
        <v>58</v>
      </c>
      <c r="G20" s="30">
        <v>2.77</v>
      </c>
      <c r="H20" s="23">
        <f t="shared" si="2"/>
        <v>2837.2833</v>
      </c>
      <c r="I20" s="17"/>
      <c r="J20" s="24" t="s">
        <v>68</v>
      </c>
      <c r="K20" s="24"/>
      <c r="L20" s="33">
        <f t="shared" si="1"/>
        <v>2.77</v>
      </c>
      <c r="M20" s="33"/>
    </row>
    <row r="21" ht="20" customHeight="1" spans="1:13">
      <c r="A21" s="16"/>
      <c r="B21" s="17">
        <v>15</v>
      </c>
      <c r="C21" s="29" t="s">
        <v>70</v>
      </c>
      <c r="D21" s="29" t="s">
        <v>65</v>
      </c>
      <c r="E21" s="30">
        <v>53.78</v>
      </c>
      <c r="F21" s="31" t="s">
        <v>58</v>
      </c>
      <c r="G21" s="30">
        <v>3.77</v>
      </c>
      <c r="H21" s="23">
        <f t="shared" si="2"/>
        <v>202.7506</v>
      </c>
      <c r="I21" s="17"/>
      <c r="J21" s="24" t="s">
        <v>68</v>
      </c>
      <c r="K21" s="24"/>
      <c r="L21" s="33">
        <f t="shared" si="1"/>
        <v>3.77</v>
      </c>
      <c r="M21" s="33"/>
    </row>
    <row r="22" ht="165.05" spans="1:13">
      <c r="A22" s="16"/>
      <c r="B22" s="17">
        <v>16</v>
      </c>
      <c r="C22" s="24" t="s">
        <v>71</v>
      </c>
      <c r="D22" s="24" t="s">
        <v>72</v>
      </c>
      <c r="E22" s="25">
        <v>31.22</v>
      </c>
      <c r="F22" s="25" t="s">
        <v>62</v>
      </c>
      <c r="G22" s="25">
        <v>35.4</v>
      </c>
      <c r="H22" s="23">
        <f t="shared" si="2"/>
        <v>1105.188</v>
      </c>
      <c r="I22" s="25"/>
      <c r="J22" s="24" t="s">
        <v>73</v>
      </c>
      <c r="K22" s="57"/>
      <c r="L22" s="33">
        <f t="shared" si="1"/>
        <v>35.4</v>
      </c>
      <c r="M22" s="33"/>
    </row>
    <row r="23" ht="183.4" spans="1:13">
      <c r="A23" s="16"/>
      <c r="B23" s="17">
        <v>17</v>
      </c>
      <c r="C23" s="24" t="s">
        <v>74</v>
      </c>
      <c r="D23" s="24" t="s">
        <v>75</v>
      </c>
      <c r="E23" s="25">
        <v>145.47</v>
      </c>
      <c r="F23" s="25" t="s">
        <v>41</v>
      </c>
      <c r="G23" s="25">
        <v>288.5</v>
      </c>
      <c r="H23" s="23">
        <f t="shared" si="2"/>
        <v>41968.095</v>
      </c>
      <c r="I23" s="25"/>
      <c r="J23" s="24" t="s">
        <v>76</v>
      </c>
      <c r="K23" s="57"/>
      <c r="L23" s="33">
        <v>155.93</v>
      </c>
      <c r="M23" s="33"/>
    </row>
    <row r="24" ht="183.4" spans="1:13">
      <c r="A24" s="16"/>
      <c r="B24" s="17">
        <v>18</v>
      </c>
      <c r="C24" s="24" t="s">
        <v>74</v>
      </c>
      <c r="D24" s="24" t="s">
        <v>77</v>
      </c>
      <c r="E24" s="25">
        <v>138</v>
      </c>
      <c r="F24" s="25" t="s">
        <v>41</v>
      </c>
      <c r="G24" s="25">
        <v>407.08</v>
      </c>
      <c r="H24" s="23">
        <f t="shared" si="2"/>
        <v>56177.04</v>
      </c>
      <c r="I24" s="25"/>
      <c r="J24" s="24" t="s">
        <v>78</v>
      </c>
      <c r="K24" s="57"/>
      <c r="L24" s="33">
        <v>279.55</v>
      </c>
      <c r="M24" s="33"/>
    </row>
    <row r="25" ht="183.4" spans="1:13">
      <c r="A25" s="16"/>
      <c r="B25" s="17">
        <v>19</v>
      </c>
      <c r="C25" s="24" t="s">
        <v>74</v>
      </c>
      <c r="D25" s="24" t="s">
        <v>79</v>
      </c>
      <c r="E25" s="25">
        <v>18.36</v>
      </c>
      <c r="F25" s="25" t="s">
        <v>41</v>
      </c>
      <c r="G25" s="25">
        <v>730.09</v>
      </c>
      <c r="H25" s="23">
        <f t="shared" si="2"/>
        <v>13404.4524</v>
      </c>
      <c r="I25" s="25"/>
      <c r="J25" s="24" t="s">
        <v>80</v>
      </c>
      <c r="K25" s="57"/>
      <c r="L25" s="33">
        <f t="shared" ref="L25:L32" si="3">G25</f>
        <v>730.09</v>
      </c>
      <c r="M25" s="33"/>
    </row>
    <row r="26" ht="183.4" spans="1:13">
      <c r="A26" s="16"/>
      <c r="B26" s="17">
        <v>20</v>
      </c>
      <c r="C26" s="29" t="s">
        <v>81</v>
      </c>
      <c r="D26" s="29" t="s">
        <v>75</v>
      </c>
      <c r="E26" s="30">
        <v>16.48</v>
      </c>
      <c r="F26" s="31" t="s">
        <v>27</v>
      </c>
      <c r="G26" s="30">
        <v>2</v>
      </c>
      <c r="H26" s="23">
        <f t="shared" si="2"/>
        <v>32.96</v>
      </c>
      <c r="I26" s="25"/>
      <c r="J26" s="24" t="s">
        <v>82</v>
      </c>
      <c r="K26" s="57"/>
      <c r="L26" s="33">
        <f t="shared" si="3"/>
        <v>2</v>
      </c>
      <c r="M26" s="33"/>
    </row>
    <row r="27" ht="183.4" spans="1:13">
      <c r="A27" s="16"/>
      <c r="B27" s="17">
        <v>21</v>
      </c>
      <c r="C27" s="29" t="s">
        <v>81</v>
      </c>
      <c r="D27" s="29" t="s">
        <v>77</v>
      </c>
      <c r="E27" s="30">
        <v>20.6</v>
      </c>
      <c r="F27" s="31" t="s">
        <v>27</v>
      </c>
      <c r="G27" s="30">
        <v>8.4</v>
      </c>
      <c r="H27" s="23">
        <f t="shared" si="2"/>
        <v>173.04</v>
      </c>
      <c r="I27" s="25"/>
      <c r="J27" s="24" t="s">
        <v>83</v>
      </c>
      <c r="K27" s="57"/>
      <c r="L27" s="33">
        <f t="shared" si="3"/>
        <v>8.4</v>
      </c>
      <c r="M27" s="33"/>
    </row>
    <row r="28" ht="183.4" spans="1:13">
      <c r="A28" s="16"/>
      <c r="B28" s="17">
        <v>22</v>
      </c>
      <c r="C28" s="29" t="s">
        <v>81</v>
      </c>
      <c r="D28" s="29" t="s">
        <v>79</v>
      </c>
      <c r="E28" s="30">
        <v>2.06</v>
      </c>
      <c r="F28" s="31" t="s">
        <v>27</v>
      </c>
      <c r="G28" s="30">
        <v>28.5</v>
      </c>
      <c r="H28" s="23">
        <f t="shared" si="2"/>
        <v>58.71</v>
      </c>
      <c r="I28" s="25"/>
      <c r="J28" s="24" t="s">
        <v>84</v>
      </c>
      <c r="K28" s="57"/>
      <c r="L28" s="33">
        <f t="shared" si="3"/>
        <v>28.5</v>
      </c>
      <c r="M28" s="33"/>
    </row>
    <row r="29" ht="183.4" spans="1:13">
      <c r="A29" s="16"/>
      <c r="B29" s="17">
        <v>23</v>
      </c>
      <c r="C29" s="24" t="s">
        <v>85</v>
      </c>
      <c r="D29" s="24" t="s">
        <v>86</v>
      </c>
      <c r="E29" s="30">
        <v>60</v>
      </c>
      <c r="F29" s="25" t="s">
        <v>87</v>
      </c>
      <c r="G29" s="25">
        <v>6.8</v>
      </c>
      <c r="H29" s="23">
        <f t="shared" si="2"/>
        <v>408</v>
      </c>
      <c r="I29" s="25"/>
      <c r="J29" s="24" t="s">
        <v>88</v>
      </c>
      <c r="K29" s="57"/>
      <c r="L29" s="33">
        <f t="shared" si="3"/>
        <v>6.8</v>
      </c>
      <c r="M29" s="33"/>
    </row>
    <row r="30" ht="183.4" spans="1:13">
      <c r="A30" s="16"/>
      <c r="B30" s="17">
        <v>24</v>
      </c>
      <c r="C30" s="24" t="s">
        <v>85</v>
      </c>
      <c r="D30" s="24" t="s">
        <v>89</v>
      </c>
      <c r="E30" s="30">
        <v>4</v>
      </c>
      <c r="F30" s="25" t="s">
        <v>87</v>
      </c>
      <c r="G30" s="25">
        <v>11</v>
      </c>
      <c r="H30" s="23">
        <f t="shared" si="2"/>
        <v>44</v>
      </c>
      <c r="I30" s="25"/>
      <c r="J30" s="24" t="s">
        <v>90</v>
      </c>
      <c r="K30" s="57"/>
      <c r="L30" s="33">
        <f t="shared" si="3"/>
        <v>11</v>
      </c>
      <c r="M30" s="33"/>
    </row>
    <row r="31" ht="20" customHeight="1" spans="1:13">
      <c r="A31" s="16"/>
      <c r="B31" s="17">
        <v>25</v>
      </c>
      <c r="C31" s="24" t="s">
        <v>91</v>
      </c>
      <c r="D31" s="24"/>
      <c r="E31" s="30">
        <v>993.3</v>
      </c>
      <c r="F31" s="31" t="s">
        <v>58</v>
      </c>
      <c r="G31" s="25">
        <v>0.44</v>
      </c>
      <c r="H31" s="23">
        <f t="shared" si="2"/>
        <v>437.052</v>
      </c>
      <c r="I31" s="25"/>
      <c r="J31" s="24" t="s">
        <v>63</v>
      </c>
      <c r="K31" s="24"/>
      <c r="L31" s="33">
        <f t="shared" si="3"/>
        <v>0.44</v>
      </c>
      <c r="M31" s="33"/>
    </row>
    <row r="32" ht="165.05" spans="1:13">
      <c r="A32" s="16"/>
      <c r="B32" s="17">
        <v>26</v>
      </c>
      <c r="C32" s="29" t="s">
        <v>92</v>
      </c>
      <c r="D32" s="29" t="s">
        <v>65</v>
      </c>
      <c r="E32" s="30">
        <v>860</v>
      </c>
      <c r="F32" s="31" t="s">
        <v>58</v>
      </c>
      <c r="G32" s="30">
        <v>0.74</v>
      </c>
      <c r="H32" s="23">
        <f t="shared" si="2"/>
        <v>636.4</v>
      </c>
      <c r="I32" s="17"/>
      <c r="J32" s="59" t="s">
        <v>93</v>
      </c>
      <c r="K32" s="24" t="s">
        <v>94</v>
      </c>
      <c r="L32" s="33">
        <f t="shared" si="3"/>
        <v>0.74</v>
      </c>
      <c r="M32" s="33"/>
    </row>
    <row r="33" ht="165.05" spans="1:13">
      <c r="A33" s="16"/>
      <c r="B33" s="17">
        <v>27</v>
      </c>
      <c r="C33" s="29" t="s">
        <v>95</v>
      </c>
      <c r="D33" s="29" t="s">
        <v>65</v>
      </c>
      <c r="E33" s="30">
        <v>94.94</v>
      </c>
      <c r="F33" s="31" t="s">
        <v>96</v>
      </c>
      <c r="G33" s="25">
        <v>15</v>
      </c>
      <c r="H33" s="23">
        <f t="shared" si="2"/>
        <v>1424.1</v>
      </c>
      <c r="I33" s="25"/>
      <c r="J33" s="24" t="s">
        <v>97</v>
      </c>
      <c r="K33" s="17"/>
      <c r="L33" s="33">
        <v>10</v>
      </c>
      <c r="M33" s="33"/>
    </row>
    <row r="34" ht="165.05" spans="1:13">
      <c r="A34" s="16"/>
      <c r="B34" s="17">
        <v>28</v>
      </c>
      <c r="C34" s="29" t="s">
        <v>98</v>
      </c>
      <c r="D34" s="29" t="s">
        <v>99</v>
      </c>
      <c r="E34" s="30">
        <v>5.05</v>
      </c>
      <c r="F34" s="31" t="s">
        <v>87</v>
      </c>
      <c r="G34" s="30">
        <v>750</v>
      </c>
      <c r="H34" s="23">
        <f t="shared" si="2"/>
        <v>3787.5</v>
      </c>
      <c r="I34" s="25"/>
      <c r="J34" s="24" t="s">
        <v>100</v>
      </c>
      <c r="K34" s="17"/>
      <c r="L34" s="33">
        <f t="shared" ref="L34:L40" si="4">G34</f>
        <v>750</v>
      </c>
      <c r="M34" s="33"/>
    </row>
    <row r="35" ht="165.05" spans="1:13">
      <c r="A35" s="16"/>
      <c r="B35" s="17">
        <v>29</v>
      </c>
      <c r="C35" s="29" t="s">
        <v>101</v>
      </c>
      <c r="D35" s="29" t="s">
        <v>102</v>
      </c>
      <c r="E35" s="30">
        <v>2.02</v>
      </c>
      <c r="F35" s="31" t="s">
        <v>87</v>
      </c>
      <c r="G35" s="30">
        <v>653</v>
      </c>
      <c r="H35" s="23">
        <f t="shared" si="2"/>
        <v>1319.06</v>
      </c>
      <c r="I35" s="25"/>
      <c r="J35" s="24" t="s">
        <v>103</v>
      </c>
      <c r="K35" s="17"/>
      <c r="L35" s="33">
        <v>630</v>
      </c>
      <c r="M35" s="33"/>
    </row>
    <row r="36" ht="165.05" spans="1:13">
      <c r="A36" s="16"/>
      <c r="B36" s="17">
        <v>30</v>
      </c>
      <c r="C36" s="29" t="s">
        <v>104</v>
      </c>
      <c r="D36" s="29" t="s">
        <v>99</v>
      </c>
      <c r="E36" s="30">
        <v>5.05</v>
      </c>
      <c r="F36" s="31" t="s">
        <v>87</v>
      </c>
      <c r="G36" s="30">
        <v>750</v>
      </c>
      <c r="H36" s="23">
        <f t="shared" si="2"/>
        <v>3787.5</v>
      </c>
      <c r="I36" s="25"/>
      <c r="J36" s="24" t="s">
        <v>100</v>
      </c>
      <c r="K36" s="24"/>
      <c r="L36" s="33">
        <f t="shared" si="4"/>
        <v>750</v>
      </c>
      <c r="M36" s="33"/>
    </row>
    <row r="37" ht="165.05" spans="1:13">
      <c r="A37" s="16"/>
      <c r="B37" s="17">
        <v>31</v>
      </c>
      <c r="C37" s="29" t="s">
        <v>105</v>
      </c>
      <c r="D37" s="29" t="s">
        <v>102</v>
      </c>
      <c r="E37" s="30">
        <v>2.02</v>
      </c>
      <c r="F37" s="31" t="s">
        <v>87</v>
      </c>
      <c r="G37" s="30">
        <v>653</v>
      </c>
      <c r="H37" s="23">
        <f t="shared" si="2"/>
        <v>1319.06</v>
      </c>
      <c r="I37" s="25"/>
      <c r="J37" s="24" t="s">
        <v>103</v>
      </c>
      <c r="K37" s="24"/>
      <c r="L37" s="33">
        <v>630</v>
      </c>
      <c r="M37" s="33"/>
    </row>
    <row r="38" ht="20" customHeight="1" spans="1:13">
      <c r="A38" s="16"/>
      <c r="B38" s="17">
        <v>32</v>
      </c>
      <c r="C38" s="29" t="s">
        <v>106</v>
      </c>
      <c r="D38" s="29" t="s">
        <v>65</v>
      </c>
      <c r="E38" s="30">
        <v>43.782</v>
      </c>
      <c r="F38" s="31" t="s">
        <v>62</v>
      </c>
      <c r="G38" s="30">
        <v>167.44</v>
      </c>
      <c r="H38" s="23">
        <f t="shared" si="2"/>
        <v>7330.85808</v>
      </c>
      <c r="I38" s="25"/>
      <c r="J38" s="24" t="s">
        <v>68</v>
      </c>
      <c r="K38" s="24"/>
      <c r="L38" s="33">
        <v>109.2</v>
      </c>
      <c r="M38" s="33"/>
    </row>
    <row r="39" ht="165.05" spans="1:13">
      <c r="A39" s="16"/>
      <c r="B39" s="17">
        <v>33</v>
      </c>
      <c r="C39" s="24" t="s">
        <v>107</v>
      </c>
      <c r="D39" s="24" t="s">
        <v>108</v>
      </c>
      <c r="E39" s="25">
        <v>4</v>
      </c>
      <c r="F39" s="25" t="s">
        <v>109</v>
      </c>
      <c r="G39" s="25">
        <v>80</v>
      </c>
      <c r="H39" s="23">
        <f t="shared" si="2"/>
        <v>320</v>
      </c>
      <c r="I39" s="25"/>
      <c r="J39" s="24" t="s">
        <v>110</v>
      </c>
      <c r="K39" s="24"/>
      <c r="L39" s="33">
        <f t="shared" si="4"/>
        <v>80</v>
      </c>
      <c r="M39" s="33"/>
    </row>
    <row r="40" ht="20" customHeight="1" spans="1:13">
      <c r="A40" s="16"/>
      <c r="B40" s="17">
        <v>34</v>
      </c>
      <c r="C40" s="24" t="s">
        <v>111</v>
      </c>
      <c r="D40" s="24" t="s">
        <v>112</v>
      </c>
      <c r="E40" s="25">
        <v>5.92151</v>
      </c>
      <c r="F40" s="25" t="s">
        <v>66</v>
      </c>
      <c r="G40" s="25">
        <v>289.19</v>
      </c>
      <c r="H40" s="23">
        <f t="shared" si="2"/>
        <v>1712.4414769</v>
      </c>
      <c r="I40" s="25"/>
      <c r="J40" s="24" t="s">
        <v>113</v>
      </c>
      <c r="K40" s="57" t="s">
        <v>114</v>
      </c>
      <c r="L40" s="33">
        <f t="shared" si="4"/>
        <v>289.19</v>
      </c>
      <c r="M40" s="33"/>
    </row>
    <row r="41" s="2" customFormat="1" ht="20" customHeight="1" spans="1:13">
      <c r="A41" s="32"/>
      <c r="B41" s="17">
        <v>35</v>
      </c>
      <c r="C41" s="24" t="s">
        <v>115</v>
      </c>
      <c r="D41" s="24" t="s">
        <v>116</v>
      </c>
      <c r="E41" s="25">
        <v>242.24</v>
      </c>
      <c r="F41" s="25" t="s">
        <v>66</v>
      </c>
      <c r="G41" s="25">
        <v>342.93</v>
      </c>
      <c r="H41" s="23">
        <f t="shared" si="2"/>
        <v>83071.3632</v>
      </c>
      <c r="I41" s="25"/>
      <c r="J41" s="24" t="s">
        <v>117</v>
      </c>
      <c r="K41" s="57" t="s">
        <v>114</v>
      </c>
      <c r="L41" s="60">
        <v>331</v>
      </c>
      <c r="M41" s="60"/>
    </row>
    <row r="42" ht="165.05" spans="1:13">
      <c r="A42" s="16"/>
      <c r="B42" s="17">
        <v>36</v>
      </c>
      <c r="C42" s="24" t="s">
        <v>118</v>
      </c>
      <c r="D42" s="25"/>
      <c r="E42" s="25">
        <v>125</v>
      </c>
      <c r="F42" s="26" t="s">
        <v>62</v>
      </c>
      <c r="G42" s="27">
        <v>65</v>
      </c>
      <c r="H42" s="23">
        <f t="shared" si="2"/>
        <v>8125</v>
      </c>
      <c r="I42" s="61"/>
      <c r="J42" s="24" t="s">
        <v>119</v>
      </c>
      <c r="K42" s="57" t="s">
        <v>94</v>
      </c>
      <c r="L42" s="33">
        <f>G42</f>
        <v>65</v>
      </c>
      <c r="M42" s="33"/>
    </row>
    <row r="43" spans="1:13">
      <c r="A43" s="16"/>
      <c r="B43" s="33" t="s">
        <v>120</v>
      </c>
      <c r="C43" s="33"/>
      <c r="D43" s="34"/>
      <c r="E43" s="33"/>
      <c r="F43" s="33"/>
      <c r="G43" s="35"/>
      <c r="H43" s="36"/>
      <c r="I43" s="62"/>
      <c r="J43" s="63"/>
      <c r="K43" s="33"/>
      <c r="L43" s="33"/>
      <c r="M43" s="33"/>
    </row>
    <row r="44" ht="10.25" customHeight="1" spans="1:13">
      <c r="A44" s="16"/>
      <c r="B44" s="33"/>
      <c r="C44" s="33"/>
      <c r="D44" s="37"/>
      <c r="E44" s="33"/>
      <c r="F44" s="33"/>
      <c r="G44" s="35"/>
      <c r="H44" s="36"/>
      <c r="I44" s="64"/>
      <c r="J44" s="33"/>
      <c r="K44" s="33"/>
      <c r="L44" s="33"/>
      <c r="M44" s="33"/>
    </row>
    <row r="45" ht="15.75" customHeight="1" spans="1:13">
      <c r="A45" s="38" t="s">
        <v>121</v>
      </c>
      <c r="B45" s="38"/>
      <c r="C45" s="38"/>
      <c r="D45" s="39" t="s">
        <v>122</v>
      </c>
      <c r="E45" s="40"/>
      <c r="F45" s="40"/>
      <c r="G45" s="40"/>
      <c r="H45" s="40"/>
      <c r="I45" s="40"/>
      <c r="J45" s="40"/>
      <c r="K45" s="40"/>
      <c r="L45" s="40"/>
      <c r="M45" s="40"/>
    </row>
    <row r="46" ht="15.75" customHeight="1" spans="1:13">
      <c r="A46" s="38"/>
      <c r="B46" s="38"/>
      <c r="C46" s="38"/>
      <c r="D46" s="40"/>
      <c r="E46" s="40"/>
      <c r="F46" s="40"/>
      <c r="G46" s="40"/>
      <c r="H46" s="40"/>
      <c r="I46" s="40"/>
      <c r="J46" s="40"/>
      <c r="K46" s="40"/>
      <c r="L46" s="40"/>
      <c r="M46" s="40"/>
    </row>
    <row r="47" ht="15.75" customHeight="1" spans="1:13">
      <c r="A47" s="38"/>
      <c r="B47" s="38"/>
      <c r="C47" s="38"/>
      <c r="D47" s="40"/>
      <c r="E47" s="40"/>
      <c r="F47" s="40"/>
      <c r="G47" s="40"/>
      <c r="H47" s="40"/>
      <c r="I47" s="40"/>
      <c r="J47" s="40"/>
      <c r="K47" s="40"/>
      <c r="L47" s="40"/>
      <c r="M47" s="40"/>
    </row>
    <row r="48" ht="15.75" customHeight="1" spans="1:13">
      <c r="A48" s="38"/>
      <c r="B48" s="38"/>
      <c r="C48" s="38"/>
      <c r="D48" s="40"/>
      <c r="E48" s="40"/>
      <c r="F48" s="40"/>
      <c r="G48" s="40"/>
      <c r="H48" s="40"/>
      <c r="I48" s="40"/>
      <c r="J48" s="40"/>
      <c r="K48" s="40"/>
      <c r="L48" s="40"/>
      <c r="M48" s="40"/>
    </row>
    <row r="49" ht="15.75" customHeight="1" spans="1:13">
      <c r="A49" s="38"/>
      <c r="B49" s="38"/>
      <c r="C49" s="38"/>
      <c r="D49" s="40"/>
      <c r="E49" s="40"/>
      <c r="F49" s="40"/>
      <c r="G49" s="40"/>
      <c r="H49" s="40"/>
      <c r="I49" s="40"/>
      <c r="J49" s="40"/>
      <c r="K49" s="40"/>
      <c r="L49" s="40"/>
      <c r="M49" s="40"/>
    </row>
    <row r="50" ht="15.75" customHeight="1" spans="1:13">
      <c r="A50" s="38"/>
      <c r="B50" s="38"/>
      <c r="C50" s="38"/>
      <c r="D50" s="40"/>
      <c r="E50" s="40"/>
      <c r="F50" s="40"/>
      <c r="G50" s="40"/>
      <c r="H50" s="40"/>
      <c r="I50" s="40"/>
      <c r="J50" s="40"/>
      <c r="K50" s="40"/>
      <c r="L50" s="40"/>
      <c r="M50" s="40"/>
    </row>
    <row r="51" ht="101" customHeight="1" spans="1:16">
      <c r="A51" s="38" t="s">
        <v>123</v>
      </c>
      <c r="B51" s="38"/>
      <c r="C51" s="38"/>
      <c r="D51" s="39" t="s">
        <v>124</v>
      </c>
      <c r="E51" s="39"/>
      <c r="F51" s="39"/>
      <c r="G51" s="39"/>
      <c r="H51" s="39"/>
      <c r="I51" s="39"/>
      <c r="J51" s="39"/>
      <c r="K51" s="39"/>
      <c r="L51" s="39"/>
      <c r="M51" s="39"/>
      <c r="P51" s="65"/>
    </row>
    <row r="52" ht="18.5" customHeight="1" spans="1:16">
      <c r="A52" s="41"/>
      <c r="B52" s="42" t="s">
        <v>125</v>
      </c>
      <c r="C52" s="42"/>
      <c r="D52" s="42"/>
      <c r="E52" s="42"/>
      <c r="F52" s="42"/>
      <c r="G52" s="42"/>
      <c r="H52" s="42"/>
      <c r="I52" s="42"/>
      <c r="J52" s="42"/>
      <c r="K52" s="42"/>
      <c r="L52" s="42"/>
      <c r="M52" s="42"/>
      <c r="N52" s="66"/>
      <c r="P52" s="67"/>
    </row>
    <row r="53" ht="18.5" customHeight="1" spans="1:13">
      <c r="A53" s="16" t="s">
        <v>126</v>
      </c>
      <c r="B53" s="16"/>
      <c r="C53" s="16"/>
      <c r="D53" s="28"/>
      <c r="E53" s="16"/>
      <c r="F53" s="16"/>
      <c r="G53" s="38"/>
      <c r="H53" s="43"/>
      <c r="I53" s="16"/>
      <c r="J53" s="16"/>
      <c r="K53" s="16"/>
      <c r="L53" s="16"/>
      <c r="M53" s="16"/>
    </row>
  </sheetData>
  <mergeCells count="45">
    <mergeCell ref="A1:M1"/>
    <mergeCell ref="B2:C2"/>
    <mergeCell ref="D2:I2"/>
    <mergeCell ref="K2:M2"/>
    <mergeCell ref="B3:C3"/>
    <mergeCell ref="D3:I3"/>
    <mergeCell ref="K3:M3"/>
    <mergeCell ref="D4:I4"/>
    <mergeCell ref="J4:M4"/>
    <mergeCell ref="J10:K10"/>
    <mergeCell ref="J13:K13"/>
    <mergeCell ref="J14:K14"/>
    <mergeCell ref="J15:K15"/>
    <mergeCell ref="A51:C51"/>
    <mergeCell ref="D51:M51"/>
    <mergeCell ref="B52:M52"/>
    <mergeCell ref="A53:M53"/>
    <mergeCell ref="A2:A3"/>
    <mergeCell ref="A4:A44"/>
    <mergeCell ref="B4:B6"/>
    <mergeCell ref="B43:B44"/>
    <mergeCell ref="C4:C6"/>
    <mergeCell ref="C43:C44"/>
    <mergeCell ref="D5:D6"/>
    <mergeCell ref="D43:D44"/>
    <mergeCell ref="E5:E6"/>
    <mergeCell ref="E43:E44"/>
    <mergeCell ref="F5:F6"/>
    <mergeCell ref="F43:F44"/>
    <mergeCell ref="G5:G6"/>
    <mergeCell ref="G43:G44"/>
    <mergeCell ref="H5:H6"/>
    <mergeCell ref="H43:H44"/>
    <mergeCell ref="I5:I6"/>
    <mergeCell ref="I43:I44"/>
    <mergeCell ref="J5:J6"/>
    <mergeCell ref="J43:J44"/>
    <mergeCell ref="K5:K6"/>
    <mergeCell ref="K43:K44"/>
    <mergeCell ref="L5:L6"/>
    <mergeCell ref="L43:L44"/>
    <mergeCell ref="M5:M6"/>
    <mergeCell ref="M43:M44"/>
    <mergeCell ref="A45:C50"/>
    <mergeCell ref="D45:M50"/>
  </mergeCells>
  <pageMargins left="0.708333333333333" right="0.708333333333333" top="0.393055555555556" bottom="0.118055555555556" header="0.196527777777778" footer="0.314583333333333"/>
  <pageSetup paperSize="9" scale="52"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缺项材料选用定价审批表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2019-08-26T07:49:00Z</dcterms:created>
  <cp:lastPrinted>2022-08-31T02:25:00Z</cp:lastPrinted>
  <dcterms:modified xsi:type="dcterms:W3CDTF">2023-03-13T02:44:59Z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B4C30A6DC12344CEBCA864514588AD3B</vt:lpwstr>
  </property>
  <property fmtid="{D5CDD505-2E9C-101B-9397-08002B2CF9AE}" pid="4" name="KSOReadingLayout">
    <vt:bool>false</vt:bool>
  </property>
</Properties>
</file>