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缺项材料选用定价审批表" sheetId="1" r:id="rId1"/>
  </sheets>
  <definedNames>
    <definedName name="_xlnm.Print_Area" localSheetId="0">缺项材料选用定价审批表!$A$1:$M$38</definedName>
  </definedNames>
  <calcPr calcId="144525" iterate="1" iterateCount="100" iterateDelta="0.001"/>
</workbook>
</file>

<file path=xl/sharedStrings.xml><?xml version="1.0" encoding="utf-8"?>
<sst xmlns="http://schemas.openxmlformats.org/spreadsheetml/2006/main" count="163" uniqueCount="113">
  <si>
    <t>龙岩市本级财政投资建设项目缺项材料选用定价审批表</t>
  </si>
  <si>
    <t>项目   基本   情况</t>
  </si>
  <si>
    <t>立项批复项目名称</t>
  </si>
  <si>
    <t>龙岩莲花湖安置小区通信配套设施工程</t>
  </si>
  <si>
    <t>立项批复文号</t>
  </si>
  <si>
    <t xml:space="preserve"> </t>
  </si>
  <si>
    <t>项目单位</t>
  </si>
  <si>
    <t>龙岩市莲花湖实业有限公司</t>
  </si>
  <si>
    <t>项目主管部门</t>
  </si>
  <si>
    <t>选用   定价   情况</t>
  </si>
  <si>
    <t>序号</t>
  </si>
  <si>
    <t>材料名称</t>
  </si>
  <si>
    <t>项目单位意见</t>
  </si>
  <si>
    <t>项目主管部门审查意见</t>
  </si>
  <si>
    <t xml:space="preserve">主要规格参数、建议品牌
</t>
  </si>
  <si>
    <t>数量</t>
  </si>
  <si>
    <t>单位</t>
  </si>
  <si>
    <t>单价（元）</t>
  </si>
  <si>
    <t>金额（元）</t>
  </si>
  <si>
    <t>技术性、必要性、经济性分析</t>
  </si>
  <si>
    <t>单价来源（三家及以上询价单位名称、联系电话、报价情况或其他参考单价依据）</t>
  </si>
  <si>
    <t>编制单位采纳价格说明</t>
  </si>
  <si>
    <t>项目单位选定小组意见，不含税综合单价（元）</t>
  </si>
  <si>
    <t>备注</t>
  </si>
  <si>
    <t>地线(黄绿色) BV</t>
  </si>
  <si>
    <t>70m㎡</t>
  </si>
  <si>
    <t>m</t>
  </si>
  <si>
    <t>参考厦门市2022年7月建设工程材料（综合）价格</t>
  </si>
  <si>
    <t>铜接线端子</t>
  </si>
  <si>
    <t>35mm㎡</t>
  </si>
  <si>
    <t>个</t>
  </si>
  <si>
    <t>参考厦门市2021年下半年建设工程材料（综合）价格</t>
  </si>
  <si>
    <t>70mm㎡</t>
  </si>
  <si>
    <t>交流配电箱</t>
  </si>
  <si>
    <t xml:space="preserve">AC-PDB（配置63A空开） </t>
  </si>
  <si>
    <t>台</t>
  </si>
  <si>
    <t xml:space="preserve">福建亿瑞电力科技有限公司
电话13859511815
报价482（含税）
龙岩市中誉电气有限公司
电话0597-222335
报价861（含税）
</t>
  </si>
  <si>
    <t>预算编制单位按亿瑞报价*0.885</t>
  </si>
  <si>
    <t>220V/18W双管LED灯 吸顶</t>
  </si>
  <si>
    <t>套</t>
  </si>
  <si>
    <t>参考连城县2022年7月建设工程材料（综合）价格</t>
  </si>
  <si>
    <t>用户机柜</t>
  </si>
  <si>
    <t>宽800x深600x高2000mm</t>
  </si>
  <si>
    <t>架</t>
  </si>
  <si>
    <t>乐华                   电话：18505095931
报价:4300
长飞
电话：13306974313
报价:4650
大同鹏浤网络科技有限公司
电话：18605092910
报价:4000</t>
  </si>
  <si>
    <t>72芯一体化终端熔接框 高度：4U</t>
  </si>
  <si>
    <t xml:space="preserve">满配尾纤及SC珐琅头 </t>
  </si>
  <si>
    <t>框</t>
  </si>
  <si>
    <t xml:space="preserve">乐华：18505095931
报价:685
长飞
电话：13306974313
报价:710
大同鹏浤网络科技有限公司
电话：18605092910
报价:690               </t>
  </si>
  <si>
    <t>按长飞报价</t>
  </si>
  <si>
    <t xml:space="preserve">金属桥架 </t>
  </si>
  <si>
    <t>100*100</t>
  </si>
  <si>
    <r>
      <rPr>
        <sz val="11"/>
        <rFont val="宋体"/>
        <charset val="134"/>
      </rPr>
      <t>参考厦门市2022年7月建设工程材料（综合）价格</t>
    </r>
    <r>
      <rPr>
        <sz val="11"/>
        <rFont val="宋体"/>
        <charset val="134"/>
      </rPr>
      <t>:槽式喷塑桥架 c-100*100（加盖板）</t>
    </r>
  </si>
  <si>
    <t>300*100</t>
  </si>
  <si>
    <t>参考厦门市2022年7月建设工程材料（综合）价格:槽式喷塑桥架 c-300*100（加盖板）</t>
  </si>
  <si>
    <t>300*150</t>
  </si>
  <si>
    <t>参考厦门市2021年下半年建设工程材料（综合）价格:槽式喷塑桥架 c-300*150（加盖板）</t>
  </si>
  <si>
    <t>400*150</t>
  </si>
  <si>
    <t>参考厦门市2021年下半年建设工程材料（综合）价格:槽式喷塑桥架 c-400*150（加盖板）</t>
  </si>
  <si>
    <t>桥架支撑架(成品)</t>
  </si>
  <si>
    <t>kg</t>
  </si>
  <si>
    <t>市场询价</t>
  </si>
  <si>
    <t xml:space="preserve">铝合金走线架 </t>
  </si>
  <si>
    <t>宽600mm</t>
  </si>
  <si>
    <r>
      <rPr>
        <sz val="11"/>
        <rFont val="宋体"/>
        <charset val="134"/>
      </rPr>
      <t>和硕
电话：18505095931</t>
    </r>
    <r>
      <rPr>
        <sz val="11"/>
        <rFont val="宋体"/>
        <charset val="134"/>
      </rPr>
      <t xml:space="preserve">
报价:</t>
    </r>
    <r>
      <rPr>
        <sz val="11"/>
        <rFont val="宋体"/>
        <charset val="134"/>
      </rPr>
      <t>285</t>
    </r>
    <r>
      <rPr>
        <sz val="11"/>
        <rFont val="宋体"/>
        <charset val="134"/>
      </rPr>
      <t xml:space="preserve">
恒星
电话：</t>
    </r>
    <r>
      <rPr>
        <sz val="11"/>
        <rFont val="宋体"/>
        <charset val="134"/>
      </rPr>
      <t>13306974313</t>
    </r>
    <r>
      <rPr>
        <sz val="11"/>
        <rFont val="宋体"/>
        <charset val="134"/>
      </rPr>
      <t xml:space="preserve">
报价:</t>
    </r>
    <r>
      <rPr>
        <sz val="11"/>
        <rFont val="宋体"/>
        <charset val="134"/>
      </rPr>
      <t>260</t>
    </r>
    <r>
      <rPr>
        <sz val="11"/>
        <rFont val="宋体"/>
        <charset val="134"/>
      </rPr>
      <t xml:space="preserve">
大同鹏浤网络科技有限公司
电话：</t>
    </r>
    <r>
      <rPr>
        <sz val="11"/>
        <rFont val="宋体"/>
        <charset val="134"/>
      </rPr>
      <t xml:space="preserve">18605092910
</t>
    </r>
    <r>
      <rPr>
        <sz val="11"/>
        <rFont val="宋体"/>
        <charset val="134"/>
      </rPr>
      <t>报价</t>
    </r>
    <r>
      <rPr>
        <sz val="11"/>
        <rFont val="宋体"/>
        <charset val="134"/>
      </rPr>
      <t>:300</t>
    </r>
  </si>
  <si>
    <t>按恒星报价</t>
  </si>
  <si>
    <t>走线架直通连接件</t>
  </si>
  <si>
    <r>
      <rPr>
        <sz val="11"/>
        <rFont val="宋体"/>
        <charset val="134"/>
      </rPr>
      <t>和硕
电话：18505095931</t>
    </r>
    <r>
      <rPr>
        <sz val="11"/>
        <rFont val="宋体"/>
        <charset val="134"/>
      </rPr>
      <t xml:space="preserve">
报价:</t>
    </r>
    <r>
      <rPr>
        <sz val="11"/>
        <rFont val="宋体"/>
        <charset val="134"/>
      </rPr>
      <t>7.56</t>
    </r>
    <r>
      <rPr>
        <sz val="11"/>
        <rFont val="宋体"/>
        <charset val="134"/>
      </rPr>
      <t xml:space="preserve">
恒星
电话：</t>
    </r>
    <r>
      <rPr>
        <sz val="11"/>
        <rFont val="宋体"/>
        <charset val="134"/>
      </rPr>
      <t>13306974313</t>
    </r>
    <r>
      <rPr>
        <sz val="11"/>
        <rFont val="宋体"/>
        <charset val="134"/>
      </rPr>
      <t xml:space="preserve">
报价:</t>
    </r>
    <r>
      <rPr>
        <sz val="11"/>
        <rFont val="宋体"/>
        <charset val="134"/>
      </rPr>
      <t>6.8</t>
    </r>
    <r>
      <rPr>
        <sz val="11"/>
        <rFont val="宋体"/>
        <charset val="134"/>
      </rPr>
      <t xml:space="preserve">
大同鹏浤网络科技有限公司
电话：</t>
    </r>
    <r>
      <rPr>
        <sz val="11"/>
        <rFont val="宋体"/>
        <charset val="134"/>
      </rPr>
      <t xml:space="preserve">18605092910
</t>
    </r>
    <r>
      <rPr>
        <sz val="11"/>
        <rFont val="宋体"/>
        <charset val="134"/>
      </rPr>
      <t>报价</t>
    </r>
    <r>
      <rPr>
        <sz val="11"/>
        <rFont val="宋体"/>
        <charset val="134"/>
      </rPr>
      <t>:19.5</t>
    </r>
  </si>
  <si>
    <t>走线架转角连接件</t>
  </si>
  <si>
    <r>
      <rPr>
        <sz val="11"/>
        <rFont val="宋体"/>
        <charset val="134"/>
      </rPr>
      <t>和硕
电话：18505095931</t>
    </r>
    <r>
      <rPr>
        <sz val="11"/>
        <rFont val="宋体"/>
        <charset val="134"/>
      </rPr>
      <t xml:space="preserve">
报价:</t>
    </r>
    <r>
      <rPr>
        <sz val="11"/>
        <rFont val="宋体"/>
        <charset val="134"/>
      </rPr>
      <t>7.1</t>
    </r>
    <r>
      <rPr>
        <sz val="11"/>
        <rFont val="宋体"/>
        <charset val="134"/>
      </rPr>
      <t xml:space="preserve">
恒星
电话：</t>
    </r>
    <r>
      <rPr>
        <sz val="11"/>
        <rFont val="宋体"/>
        <charset val="134"/>
      </rPr>
      <t>13306974313</t>
    </r>
    <r>
      <rPr>
        <sz val="11"/>
        <rFont val="宋体"/>
        <charset val="134"/>
      </rPr>
      <t xml:space="preserve">
报价:</t>
    </r>
    <r>
      <rPr>
        <sz val="11"/>
        <rFont val="宋体"/>
        <charset val="134"/>
      </rPr>
      <t>7</t>
    </r>
    <r>
      <rPr>
        <sz val="11"/>
        <rFont val="宋体"/>
        <charset val="134"/>
      </rPr>
      <t xml:space="preserve">
大同鹏浤网络科技有限公司
电话：</t>
    </r>
    <r>
      <rPr>
        <sz val="11"/>
        <rFont val="宋体"/>
        <charset val="134"/>
      </rPr>
      <t xml:space="preserve">18605092910
</t>
    </r>
    <r>
      <rPr>
        <sz val="11"/>
        <rFont val="宋体"/>
        <charset val="134"/>
      </rPr>
      <t>报价</t>
    </r>
    <r>
      <rPr>
        <sz val="11"/>
        <rFont val="宋体"/>
        <charset val="134"/>
      </rPr>
      <t>:19.5</t>
    </r>
  </si>
  <si>
    <t>走线架对墙连接件</t>
  </si>
  <si>
    <r>
      <rPr>
        <sz val="11"/>
        <rFont val="宋体"/>
        <charset val="134"/>
      </rPr>
      <t>和硕
电话：18505095931</t>
    </r>
    <r>
      <rPr>
        <sz val="11"/>
        <rFont val="宋体"/>
        <charset val="134"/>
      </rPr>
      <t xml:space="preserve">
报价:</t>
    </r>
    <r>
      <rPr>
        <sz val="11"/>
        <rFont val="宋体"/>
        <charset val="134"/>
      </rPr>
      <t>8.8</t>
    </r>
    <r>
      <rPr>
        <sz val="11"/>
        <rFont val="宋体"/>
        <charset val="134"/>
      </rPr>
      <t xml:space="preserve">
恒星
电话：</t>
    </r>
    <r>
      <rPr>
        <sz val="11"/>
        <rFont val="宋体"/>
        <charset val="134"/>
      </rPr>
      <t>13306974313</t>
    </r>
    <r>
      <rPr>
        <sz val="11"/>
        <rFont val="宋体"/>
        <charset val="134"/>
      </rPr>
      <t xml:space="preserve">
报价:</t>
    </r>
    <r>
      <rPr>
        <sz val="11"/>
        <rFont val="宋体"/>
        <charset val="134"/>
      </rPr>
      <t>8</t>
    </r>
    <r>
      <rPr>
        <sz val="11"/>
        <rFont val="宋体"/>
        <charset val="134"/>
      </rPr>
      <t xml:space="preserve">
恒星
电话：</t>
    </r>
    <r>
      <rPr>
        <sz val="11"/>
        <rFont val="宋体"/>
        <charset val="134"/>
      </rPr>
      <t xml:space="preserve">18605092910
</t>
    </r>
    <r>
      <rPr>
        <sz val="11"/>
        <rFont val="宋体"/>
        <charset val="134"/>
      </rPr>
      <t>报价</t>
    </r>
    <r>
      <rPr>
        <sz val="11"/>
        <rFont val="宋体"/>
        <charset val="134"/>
      </rPr>
      <t>:22.5</t>
    </r>
  </si>
  <si>
    <t>走线架吊挂</t>
  </si>
  <si>
    <t>付</t>
  </si>
  <si>
    <r>
      <rPr>
        <sz val="11"/>
        <rFont val="宋体"/>
        <charset val="134"/>
      </rPr>
      <t>和硕
电话：18505095931</t>
    </r>
    <r>
      <rPr>
        <sz val="11"/>
        <rFont val="宋体"/>
        <charset val="134"/>
      </rPr>
      <t xml:space="preserve">
报价:</t>
    </r>
    <r>
      <rPr>
        <sz val="11"/>
        <rFont val="宋体"/>
        <charset val="134"/>
      </rPr>
      <t>21.18</t>
    </r>
    <r>
      <rPr>
        <sz val="11"/>
        <rFont val="宋体"/>
        <charset val="134"/>
      </rPr>
      <t xml:space="preserve">
恒星
电话：</t>
    </r>
    <r>
      <rPr>
        <sz val="11"/>
        <rFont val="宋体"/>
        <charset val="134"/>
      </rPr>
      <t>13306974313</t>
    </r>
    <r>
      <rPr>
        <sz val="11"/>
        <rFont val="宋体"/>
        <charset val="134"/>
      </rPr>
      <t xml:space="preserve">
报价:</t>
    </r>
    <r>
      <rPr>
        <sz val="11"/>
        <rFont val="宋体"/>
        <charset val="134"/>
      </rPr>
      <t>17</t>
    </r>
    <r>
      <rPr>
        <sz val="11"/>
        <rFont val="宋体"/>
        <charset val="134"/>
      </rPr>
      <t xml:space="preserve">
大同鹏浤网络科技有限公司
电话：</t>
    </r>
    <r>
      <rPr>
        <sz val="11"/>
        <rFont val="宋体"/>
        <charset val="134"/>
      </rPr>
      <t xml:space="preserve">18605092910
</t>
    </r>
    <r>
      <rPr>
        <sz val="11"/>
        <rFont val="宋体"/>
        <charset val="134"/>
      </rPr>
      <t>报价</t>
    </r>
    <r>
      <rPr>
        <sz val="11"/>
        <rFont val="宋体"/>
        <charset val="134"/>
      </rPr>
      <t>:48</t>
    </r>
  </si>
  <si>
    <t>光缆</t>
  </si>
  <si>
    <t>GYXTW-48B1</t>
  </si>
  <si>
    <t>参考厦门市2022年7月建设工程材料（综合）价格9.41元/m                     乐华                   电话：18505095931
报价:7.08
长飞
电话：13306974313
报价:6.8
大同鹏浤网络科技有限公司
电话：18605092910
报价:7.9</t>
  </si>
  <si>
    <t>按乐华报价</t>
  </si>
  <si>
    <t>GYXTW-24B1</t>
  </si>
  <si>
    <r>
      <rPr>
        <sz val="11"/>
        <rFont val="宋体"/>
        <charset val="134"/>
      </rPr>
      <t>参考厦门市2022年7月建设工程材料（综合）价格5.72</t>
    </r>
    <r>
      <rPr>
        <sz val="11"/>
        <rFont val="宋体"/>
        <charset val="134"/>
      </rPr>
      <t>元</t>
    </r>
    <r>
      <rPr>
        <sz val="11"/>
        <rFont val="宋体"/>
        <charset val="134"/>
      </rPr>
      <t>/m                     乐华                   电话：18505095931
报价:4.3
长飞
电话：13306974313
报价:4.15
大同鹏浤网络科技有限公司
电话：18605092910
报价:4.2</t>
    </r>
  </si>
  <si>
    <t>GJXH-1B6a2</t>
  </si>
  <si>
    <r>
      <rPr>
        <sz val="11"/>
        <rFont val="宋体"/>
        <charset val="134"/>
      </rPr>
      <t>参考厦门市2022年7月建设工程材料（综合）价格0.36</t>
    </r>
    <r>
      <rPr>
        <sz val="11"/>
        <rFont val="宋体"/>
        <charset val="134"/>
      </rPr>
      <t>元</t>
    </r>
    <r>
      <rPr>
        <sz val="11"/>
        <rFont val="宋体"/>
        <charset val="134"/>
      </rPr>
      <t>/m                     乐华                   电话：18505095931
报价:0.85
长飞
电话：13306974313
报价:0.8
大同鹏浤网络科技有限公司
电话：18605092910
报价:0.65</t>
    </r>
  </si>
  <si>
    <t>光缆成端接头材料</t>
  </si>
  <si>
    <t>08通信基价</t>
  </si>
  <si>
    <t>48芯直熔箱</t>
  </si>
  <si>
    <t>(高x宽x深)(mm)：440*360*75</t>
  </si>
  <si>
    <r>
      <rPr>
        <sz val="11"/>
        <rFont val="宋体"/>
        <charset val="134"/>
      </rPr>
      <t>乐华                   电话：18505095931</t>
    </r>
    <r>
      <rPr>
        <sz val="11"/>
        <rFont val="宋体"/>
        <charset val="134"/>
      </rPr>
      <t xml:space="preserve">
报价:</t>
    </r>
    <r>
      <rPr>
        <sz val="11"/>
        <rFont val="宋体"/>
        <charset val="134"/>
      </rPr>
      <t>150</t>
    </r>
    <r>
      <rPr>
        <sz val="11"/>
        <rFont val="宋体"/>
        <charset val="134"/>
      </rPr>
      <t xml:space="preserve">
长飞
电话：</t>
    </r>
    <r>
      <rPr>
        <sz val="11"/>
        <rFont val="宋体"/>
        <charset val="134"/>
      </rPr>
      <t>13306974313</t>
    </r>
    <r>
      <rPr>
        <sz val="11"/>
        <rFont val="宋体"/>
        <charset val="134"/>
      </rPr>
      <t xml:space="preserve">
报价:</t>
    </r>
    <r>
      <rPr>
        <sz val="11"/>
        <rFont val="宋体"/>
        <charset val="134"/>
      </rPr>
      <t>480</t>
    </r>
    <r>
      <rPr>
        <sz val="11"/>
        <rFont val="宋体"/>
        <charset val="134"/>
      </rPr>
      <t xml:space="preserve">
大同鹏浤网络科技有限公司
电话：</t>
    </r>
    <r>
      <rPr>
        <sz val="11"/>
        <rFont val="宋体"/>
        <charset val="134"/>
      </rPr>
      <t xml:space="preserve">18605092910
</t>
    </r>
    <r>
      <rPr>
        <sz val="11"/>
        <rFont val="宋体"/>
        <charset val="134"/>
      </rPr>
      <t>报价</t>
    </r>
    <r>
      <rPr>
        <sz val="11"/>
        <rFont val="宋体"/>
        <charset val="134"/>
      </rPr>
      <t>:438</t>
    </r>
  </si>
  <si>
    <t>光纤86盒</t>
  </si>
  <si>
    <t>（含2个适配器/SC口、2条尾纤）</t>
  </si>
  <si>
    <t>乐华                   电话：18505095931
报价:21
长飞
电话：13306974313
报价:19.5
大同鹏浤网络科技有限公司
电话：18605092910
报价:42</t>
  </si>
  <si>
    <t xml:space="preserve">光缆挂牌  </t>
  </si>
  <si>
    <t>材质规格：PVC材质，尺寸W110*H33*D1mm          内容格式：内容激光打印</t>
  </si>
  <si>
    <t>张</t>
  </si>
  <si>
    <r>
      <rPr>
        <sz val="11"/>
        <rFont val="宋体"/>
        <charset val="134"/>
      </rPr>
      <t>乐华                   电话：18505095931</t>
    </r>
    <r>
      <rPr>
        <sz val="11"/>
        <rFont val="宋体"/>
        <charset val="134"/>
      </rPr>
      <t xml:space="preserve">
报价:</t>
    </r>
    <r>
      <rPr>
        <sz val="11"/>
        <rFont val="宋体"/>
        <charset val="134"/>
      </rPr>
      <t>5</t>
    </r>
    <r>
      <rPr>
        <sz val="11"/>
        <rFont val="宋体"/>
        <charset val="134"/>
      </rPr>
      <t xml:space="preserve">
长飞
电话：</t>
    </r>
    <r>
      <rPr>
        <sz val="11"/>
        <rFont val="宋体"/>
        <charset val="134"/>
      </rPr>
      <t>13306974313</t>
    </r>
    <r>
      <rPr>
        <sz val="11"/>
        <rFont val="宋体"/>
        <charset val="134"/>
      </rPr>
      <t xml:space="preserve">
报价:</t>
    </r>
    <r>
      <rPr>
        <sz val="11"/>
        <rFont val="宋体"/>
        <charset val="134"/>
      </rPr>
      <t>5</t>
    </r>
    <r>
      <rPr>
        <sz val="11"/>
        <rFont val="宋体"/>
        <charset val="134"/>
      </rPr>
      <t xml:space="preserve">
大同鹏浤网络科技有限公司
电话：</t>
    </r>
    <r>
      <rPr>
        <sz val="11"/>
        <rFont val="宋体"/>
        <charset val="134"/>
      </rPr>
      <t xml:space="preserve">18605092910
</t>
    </r>
    <r>
      <rPr>
        <sz val="11"/>
        <rFont val="宋体"/>
        <charset val="134"/>
      </rPr>
      <t>报价</t>
    </r>
    <r>
      <rPr>
        <sz val="11"/>
        <rFont val="宋体"/>
        <charset val="134"/>
      </rPr>
      <t>:6</t>
    </r>
  </si>
  <si>
    <t>楼层配线箱挂牌</t>
  </si>
  <si>
    <t>PVC材质，尺寸W140*H52*D1mm          内容格式：内容激光打印</t>
  </si>
  <si>
    <r>
      <rPr>
        <sz val="11"/>
        <rFont val="宋体"/>
        <charset val="134"/>
      </rPr>
      <t>乐华                   电话：18505095931</t>
    </r>
    <r>
      <rPr>
        <sz val="11"/>
        <rFont val="宋体"/>
        <charset val="134"/>
      </rPr>
      <t xml:space="preserve">
报价:</t>
    </r>
    <r>
      <rPr>
        <sz val="11"/>
        <rFont val="宋体"/>
        <charset val="134"/>
      </rPr>
      <t>8</t>
    </r>
    <r>
      <rPr>
        <sz val="11"/>
        <rFont val="宋体"/>
        <charset val="134"/>
      </rPr>
      <t xml:space="preserve">
长飞
电话：</t>
    </r>
    <r>
      <rPr>
        <sz val="11"/>
        <rFont val="宋体"/>
        <charset val="134"/>
      </rPr>
      <t>13306974313</t>
    </r>
    <r>
      <rPr>
        <sz val="11"/>
        <rFont val="宋体"/>
        <charset val="134"/>
      </rPr>
      <t xml:space="preserve">
报价:</t>
    </r>
    <r>
      <rPr>
        <sz val="11"/>
        <rFont val="宋体"/>
        <charset val="134"/>
      </rPr>
      <t>6</t>
    </r>
    <r>
      <rPr>
        <sz val="11"/>
        <rFont val="宋体"/>
        <charset val="134"/>
      </rPr>
      <t xml:space="preserve">
大同鹏浤网络科技有限公司
电话：</t>
    </r>
    <r>
      <rPr>
        <sz val="11"/>
        <rFont val="宋体"/>
        <charset val="134"/>
      </rPr>
      <t xml:space="preserve">18605092910
</t>
    </r>
    <r>
      <rPr>
        <sz val="11"/>
        <rFont val="宋体"/>
        <charset val="134"/>
      </rPr>
      <t>报价</t>
    </r>
    <r>
      <rPr>
        <sz val="11"/>
        <rFont val="宋体"/>
        <charset val="134"/>
      </rPr>
      <t>:7.5</t>
    </r>
  </si>
  <si>
    <t xml:space="preserve">皮缆标签 </t>
  </si>
  <si>
    <t>不干胶纸质材料 标签面大小： 高（12mm ）× 厚（0.15mm ）</t>
  </si>
  <si>
    <r>
      <rPr>
        <sz val="11"/>
        <rFont val="宋体"/>
        <charset val="134"/>
      </rPr>
      <t>乐华                   电话：18505095931</t>
    </r>
    <r>
      <rPr>
        <sz val="11"/>
        <rFont val="宋体"/>
        <charset val="134"/>
      </rPr>
      <t xml:space="preserve">
报价:</t>
    </r>
    <r>
      <rPr>
        <sz val="11"/>
        <rFont val="宋体"/>
        <charset val="134"/>
      </rPr>
      <t>1</t>
    </r>
    <r>
      <rPr>
        <sz val="11"/>
        <rFont val="宋体"/>
        <charset val="134"/>
      </rPr>
      <t xml:space="preserve">
长飞
电话：</t>
    </r>
    <r>
      <rPr>
        <sz val="11"/>
        <rFont val="宋体"/>
        <charset val="134"/>
      </rPr>
      <t>13306974313</t>
    </r>
    <r>
      <rPr>
        <sz val="11"/>
        <rFont val="宋体"/>
        <charset val="134"/>
      </rPr>
      <t xml:space="preserve">
报价:</t>
    </r>
    <r>
      <rPr>
        <sz val="11"/>
        <rFont val="宋体"/>
        <charset val="134"/>
      </rPr>
      <t>0.85</t>
    </r>
    <r>
      <rPr>
        <sz val="11"/>
        <rFont val="宋体"/>
        <charset val="134"/>
      </rPr>
      <t xml:space="preserve">
恒星
电话：</t>
    </r>
    <r>
      <rPr>
        <sz val="11"/>
        <rFont val="宋体"/>
        <charset val="134"/>
      </rPr>
      <t xml:space="preserve">18605092910
</t>
    </r>
    <r>
      <rPr>
        <sz val="11"/>
        <rFont val="宋体"/>
        <charset val="134"/>
      </rPr>
      <t>报价</t>
    </r>
    <r>
      <rPr>
        <sz val="11"/>
        <rFont val="宋体"/>
        <charset val="134"/>
      </rPr>
      <t>:1.25</t>
    </r>
  </si>
  <si>
    <t xml:space="preserve">用户机柜挂牌 </t>
  </si>
  <si>
    <r>
      <rPr>
        <sz val="10"/>
        <rFont val="宋体"/>
        <charset val="134"/>
        <scheme val="major"/>
      </rPr>
      <t>PVC材质，尺寸W190*H84*D1mm</t>
    </r>
    <r>
      <rPr>
        <sz val="10"/>
        <rFont val="宋体"/>
        <charset val="134"/>
        <scheme val="major"/>
      </rPr>
      <t xml:space="preserve">  </t>
    </r>
    <r>
      <rPr>
        <sz val="10"/>
        <rFont val="宋体"/>
        <charset val="134"/>
        <scheme val="major"/>
      </rPr>
      <t xml:space="preserve">内容格式：内容激光打印 </t>
    </r>
  </si>
  <si>
    <r>
      <rPr>
        <sz val="11"/>
        <rFont val="宋体"/>
        <charset val="134"/>
      </rPr>
      <t>乐华                   电话：18505095931</t>
    </r>
    <r>
      <rPr>
        <sz val="11"/>
        <rFont val="宋体"/>
        <charset val="134"/>
      </rPr>
      <t xml:space="preserve">
报价:</t>
    </r>
    <r>
      <rPr>
        <sz val="11"/>
        <rFont val="宋体"/>
        <charset val="134"/>
      </rPr>
      <t>6</t>
    </r>
    <r>
      <rPr>
        <sz val="11"/>
        <rFont val="宋体"/>
        <charset val="134"/>
      </rPr>
      <t xml:space="preserve">
长飞
电话：</t>
    </r>
    <r>
      <rPr>
        <sz val="11"/>
        <rFont val="宋体"/>
        <charset val="134"/>
      </rPr>
      <t>13306974313</t>
    </r>
    <r>
      <rPr>
        <sz val="11"/>
        <rFont val="宋体"/>
        <charset val="134"/>
      </rPr>
      <t xml:space="preserve">
报价:</t>
    </r>
    <r>
      <rPr>
        <sz val="11"/>
        <rFont val="宋体"/>
        <charset val="134"/>
      </rPr>
      <t>8</t>
    </r>
    <r>
      <rPr>
        <sz val="11"/>
        <rFont val="宋体"/>
        <charset val="134"/>
      </rPr>
      <t xml:space="preserve">
大同鹏浤网络科技有限公司
电话：</t>
    </r>
    <r>
      <rPr>
        <sz val="11"/>
        <rFont val="宋体"/>
        <charset val="134"/>
      </rPr>
      <t xml:space="preserve">18605092910
</t>
    </r>
    <r>
      <rPr>
        <sz val="11"/>
        <rFont val="宋体"/>
        <charset val="134"/>
      </rPr>
      <t>报价</t>
    </r>
    <r>
      <rPr>
        <sz val="11"/>
        <rFont val="宋体"/>
        <charset val="134"/>
      </rPr>
      <t>:10</t>
    </r>
  </si>
  <si>
    <t>ODM框面板标签制作 打印过塑</t>
  </si>
  <si>
    <r>
      <rPr>
        <sz val="11"/>
        <rFont val="宋体"/>
        <charset val="134"/>
      </rPr>
      <t>乐华                   电话：18505095931</t>
    </r>
    <r>
      <rPr>
        <sz val="11"/>
        <rFont val="宋体"/>
        <charset val="134"/>
      </rPr>
      <t xml:space="preserve">
报价:</t>
    </r>
    <r>
      <rPr>
        <sz val="11"/>
        <rFont val="宋体"/>
        <charset val="134"/>
      </rPr>
      <t>4</t>
    </r>
    <r>
      <rPr>
        <sz val="11"/>
        <rFont val="宋体"/>
        <charset val="134"/>
      </rPr>
      <t xml:space="preserve">
长飞
电话：</t>
    </r>
    <r>
      <rPr>
        <sz val="11"/>
        <rFont val="宋体"/>
        <charset val="134"/>
      </rPr>
      <t>13306974313</t>
    </r>
    <r>
      <rPr>
        <sz val="11"/>
        <rFont val="宋体"/>
        <charset val="134"/>
      </rPr>
      <t xml:space="preserve">
报价:</t>
    </r>
    <r>
      <rPr>
        <sz val="11"/>
        <rFont val="宋体"/>
        <charset val="134"/>
      </rPr>
      <t>4.5</t>
    </r>
    <r>
      <rPr>
        <sz val="11"/>
        <rFont val="宋体"/>
        <charset val="134"/>
      </rPr>
      <t xml:space="preserve">
</t>
    </r>
    <r>
      <rPr>
        <sz val="11"/>
        <rFont val="宋体"/>
        <charset val="134"/>
      </rPr>
      <t>大同鹏浤网络科技有限公司
电话：18605092910
报价:3</t>
    </r>
  </si>
  <si>
    <t>管箍</t>
  </si>
  <si>
    <t>DN100</t>
  </si>
  <si>
    <t>参考厦门市2021年下半年建设工程材料（综合）价格镀锌管箍DN65乘新罗区镀锌钢管管件DN100与DN65的比值</t>
  </si>
  <si>
    <t>参考厦门市2022年7月建设工程材料（综合）价格镀锌管接头DN100价格33.92元/个</t>
  </si>
  <si>
    <t>合计</t>
  </si>
  <si>
    <t>注：表中材料、设备报价均为不含税单价 ，不执行工程造价管理机构发布工程造价信息的建筑材料可只提供必要性和技术性认证。</t>
  </si>
  <si>
    <t>注：不执行工程造价管理机构发布工程造价信息的建筑材料可只提供必要性和技术性认证。</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</si>
</sst>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b/>
      <sz val="18"/>
      <color theme="1"/>
      <name val="宋体"/>
      <charset val="134"/>
      <scheme val="minor"/>
    </font>
    <font>
      <b/>
      <sz val="11"/>
      <color theme="1"/>
      <name val="宋体"/>
      <charset val="134"/>
      <scheme val="minor"/>
    </font>
    <font>
      <sz val="11"/>
      <name val="宋体"/>
      <charset val="134"/>
    </font>
    <font>
      <sz val="11"/>
      <color indexed="8"/>
      <name val="宋体"/>
      <charset val="134"/>
    </font>
    <font>
      <sz val="10"/>
      <name val="宋体"/>
      <charset val="134"/>
      <scheme val="major"/>
    </font>
    <font>
      <sz val="11"/>
      <color indexed="8"/>
      <name val="Calibri"/>
      <charset val="134"/>
    </font>
    <font>
      <b/>
      <sz val="12"/>
      <name val="宋体"/>
      <charset val="134"/>
    </font>
    <font>
      <sz val="11"/>
      <color rgb="FFFF0000"/>
      <name val="宋体"/>
      <charset val="134"/>
      <scheme val="minor"/>
    </font>
    <font>
      <b/>
      <sz val="10"/>
      <color theme="1"/>
      <name val="宋体"/>
      <charset val="134"/>
      <scheme val="minor"/>
    </font>
    <font>
      <sz val="11"/>
      <name val="Calibri"/>
      <charset val="134"/>
    </font>
    <font>
      <sz val="11"/>
      <name val="宋体"/>
      <charset val="134"/>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Calibri"/>
      <charset val="134"/>
    </font>
    <font>
      <sz val="11"/>
      <color theme="1"/>
      <name val="宋体"/>
      <charset val="0"/>
      <scheme val="minor"/>
    </font>
    <font>
      <sz val="12"/>
      <name val="宋体"/>
      <charset val="134"/>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0" fillId="0" borderId="0" applyFont="0" applyFill="0" applyBorder="0" applyAlignment="0" applyProtection="0">
      <alignment vertical="center"/>
    </xf>
    <xf numFmtId="0" fontId="25" fillId="12" borderId="0" applyNumberFormat="0" applyBorder="0" applyAlignment="0" applyProtection="0">
      <alignment vertical="center"/>
    </xf>
    <xf numFmtId="0" fontId="21"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9"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27" fillId="15"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5" borderId="11" applyNumberFormat="0" applyFont="0" applyAlignment="0" applyProtection="0">
      <alignment vertical="center"/>
    </xf>
    <xf numFmtId="0" fontId="27" fillId="21"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3" fillId="0" borderId="0"/>
    <xf numFmtId="0" fontId="31" fillId="0" borderId="0" applyNumberFormat="0" applyFill="0" applyBorder="0" applyAlignment="0" applyProtection="0">
      <alignment vertical="center"/>
    </xf>
    <xf numFmtId="0" fontId="18" fillId="0" borderId="9" applyNumberFormat="0" applyFill="0" applyAlignment="0" applyProtection="0">
      <alignment vertical="center"/>
    </xf>
    <xf numFmtId="0" fontId="26" fillId="0" borderId="0">
      <alignment vertical="center"/>
    </xf>
    <xf numFmtId="0" fontId="23" fillId="0" borderId="9" applyNumberFormat="0" applyFill="0" applyAlignment="0" applyProtection="0">
      <alignment vertical="center"/>
    </xf>
    <xf numFmtId="0" fontId="27" fillId="14" borderId="0" applyNumberFormat="0" applyBorder="0" applyAlignment="0" applyProtection="0">
      <alignment vertical="center"/>
    </xf>
    <xf numFmtId="0" fontId="14" fillId="0" borderId="13" applyNumberFormat="0" applyFill="0" applyAlignment="0" applyProtection="0">
      <alignment vertical="center"/>
    </xf>
    <xf numFmtId="0" fontId="27" fillId="20" borderId="0" applyNumberFormat="0" applyBorder="0" applyAlignment="0" applyProtection="0">
      <alignment vertical="center"/>
    </xf>
    <xf numFmtId="0" fontId="12" fillId="3" borderId="7" applyNumberFormat="0" applyAlignment="0" applyProtection="0">
      <alignment vertical="center"/>
    </xf>
    <xf numFmtId="0" fontId="19" fillId="3" borderId="10" applyNumberFormat="0" applyAlignment="0" applyProtection="0">
      <alignment vertical="center"/>
    </xf>
    <xf numFmtId="0" fontId="30" fillId="17" borderId="14" applyNumberFormat="0" applyAlignment="0" applyProtection="0">
      <alignment vertical="center"/>
    </xf>
    <xf numFmtId="0" fontId="25" fillId="27" borderId="0" applyNumberFormat="0" applyBorder="0" applyAlignment="0" applyProtection="0">
      <alignment vertical="center"/>
    </xf>
    <xf numFmtId="0" fontId="27" fillId="30" borderId="0" applyNumberFormat="0" applyBorder="0" applyAlignment="0" applyProtection="0">
      <alignment vertical="center"/>
    </xf>
    <xf numFmtId="0" fontId="17" fillId="0" borderId="8" applyNumberFormat="0" applyFill="0" applyAlignment="0" applyProtection="0">
      <alignment vertical="center"/>
    </xf>
    <xf numFmtId="0" fontId="22" fillId="0" borderId="12" applyNumberFormat="0" applyFill="0" applyAlignment="0" applyProtection="0">
      <alignment vertical="center"/>
    </xf>
    <xf numFmtId="0" fontId="28" fillId="16" borderId="0" applyNumberFormat="0" applyBorder="0" applyAlignment="0" applyProtection="0">
      <alignment vertical="center"/>
    </xf>
    <xf numFmtId="0" fontId="32" fillId="19" borderId="0" applyNumberFormat="0" applyBorder="0" applyAlignment="0" applyProtection="0">
      <alignment vertical="center"/>
    </xf>
    <xf numFmtId="0" fontId="25" fillId="11" borderId="0" applyNumberFormat="0" applyBorder="0" applyAlignment="0" applyProtection="0">
      <alignment vertical="center"/>
    </xf>
    <xf numFmtId="0" fontId="27" fillId="24" borderId="0" applyNumberFormat="0" applyBorder="0" applyAlignment="0" applyProtection="0">
      <alignment vertical="center"/>
    </xf>
    <xf numFmtId="0" fontId="25" fillId="10" borderId="0" applyNumberFormat="0" applyBorder="0" applyAlignment="0" applyProtection="0">
      <alignment vertical="center"/>
    </xf>
    <xf numFmtId="0" fontId="25" fillId="8" borderId="0" applyNumberFormat="0" applyBorder="0" applyAlignment="0" applyProtection="0">
      <alignment vertical="center"/>
    </xf>
    <xf numFmtId="0" fontId="25" fillId="26" borderId="0" applyNumberFormat="0" applyBorder="0" applyAlignment="0" applyProtection="0">
      <alignment vertical="center"/>
    </xf>
    <xf numFmtId="0" fontId="25" fillId="33" borderId="0" applyNumberFormat="0" applyBorder="0" applyAlignment="0" applyProtection="0">
      <alignment vertical="center"/>
    </xf>
    <xf numFmtId="0" fontId="27" fillId="23" borderId="0" applyNumberFormat="0" applyBorder="0" applyAlignment="0" applyProtection="0">
      <alignment vertical="center"/>
    </xf>
    <xf numFmtId="0" fontId="27" fillId="29" borderId="0" applyNumberFormat="0" applyBorder="0" applyAlignment="0" applyProtection="0">
      <alignment vertical="center"/>
    </xf>
    <xf numFmtId="0" fontId="25" fillId="25" borderId="0" applyNumberFormat="0" applyBorder="0" applyAlignment="0" applyProtection="0">
      <alignment vertical="center"/>
    </xf>
    <xf numFmtId="0" fontId="25" fillId="32" borderId="0" applyNumberFormat="0" applyBorder="0" applyAlignment="0" applyProtection="0">
      <alignment vertical="center"/>
    </xf>
    <xf numFmtId="0" fontId="27" fillId="22" borderId="0" applyNumberFormat="0" applyBorder="0" applyAlignment="0" applyProtection="0">
      <alignment vertical="center"/>
    </xf>
    <xf numFmtId="0" fontId="25" fillId="7" borderId="0" applyNumberFormat="0" applyBorder="0" applyAlignment="0" applyProtection="0">
      <alignment vertical="center"/>
    </xf>
    <xf numFmtId="0" fontId="27" fillId="13" borderId="0" applyNumberFormat="0" applyBorder="0" applyAlignment="0" applyProtection="0">
      <alignment vertical="center"/>
    </xf>
    <xf numFmtId="0" fontId="27" fillId="28" borderId="0" applyNumberFormat="0" applyBorder="0" applyAlignment="0" applyProtection="0">
      <alignment vertical="center"/>
    </xf>
    <xf numFmtId="0" fontId="25" fillId="31" borderId="0" applyNumberFormat="0" applyBorder="0" applyAlignment="0" applyProtection="0">
      <alignment vertical="center"/>
    </xf>
    <xf numFmtId="0" fontId="27" fillId="18" borderId="0" applyNumberFormat="0" applyBorder="0" applyAlignment="0" applyProtection="0">
      <alignment vertical="center"/>
    </xf>
    <xf numFmtId="0" fontId="24" fillId="0" borderId="0"/>
    <xf numFmtId="0" fontId="26" fillId="0" borderId="0"/>
    <xf numFmtId="0" fontId="26" fillId="0" borderId="0"/>
    <xf numFmtId="0" fontId="0" fillId="0" borderId="0">
      <alignment vertical="center"/>
    </xf>
    <xf numFmtId="0" fontId="6" fillId="0" borderId="0">
      <alignment vertical="center"/>
    </xf>
    <xf numFmtId="0" fontId="26" fillId="0" borderId="0">
      <alignment vertical="center"/>
    </xf>
  </cellStyleXfs>
  <cellXfs count="43">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wrapText="1"/>
    </xf>
    <xf numFmtId="0" fontId="0" fillId="0" borderId="1" xfId="0" applyBorder="1" applyAlignment="1">
      <alignment horizontal="left" vertical="center" wrapText="1"/>
    </xf>
    <xf numFmtId="176" fontId="0" fillId="0" borderId="1" xfId="0" applyNumberFormat="1" applyBorder="1" applyAlignment="1">
      <alignment horizontal="left" vertical="center" wrapText="1"/>
    </xf>
    <xf numFmtId="0" fontId="0" fillId="0" borderId="0" xfId="0"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9" fillId="0" borderId="6"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54" applyFont="1" applyFill="1" applyBorder="1" applyAlignment="1">
      <alignment horizontal="center" vertical="center" wrapText="1"/>
    </xf>
    <xf numFmtId="0" fontId="9"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1" xfId="54" applyFont="1" applyFill="1" applyBorder="1" applyAlignment="1">
      <alignment horizontal="center" vertical="center" wrapText="1"/>
    </xf>
    <xf numFmtId="0" fontId="11" fillId="0" borderId="1" xfId="0" applyFont="1" applyBorder="1" applyAlignment="1">
      <alignment horizontal="center" vertical="center" wrapText="1"/>
    </xf>
    <xf numFmtId="176" fontId="0" fillId="0" borderId="0" xfId="0" applyNumberFormat="1" applyFont="1" applyAlignment="1">
      <alignment vertical="center" wrapText="1"/>
    </xf>
    <xf numFmtId="0" fontId="0" fillId="0" borderId="0" xfId="0" applyFont="1" applyAlignment="1">
      <alignment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7" fillId="0" borderId="4" xfId="0" applyFont="1" applyFill="1" applyBorder="1" applyAlignment="1">
      <alignment vertical="center" wrapText="1"/>
    </xf>
    <xf numFmtId="0" fontId="6" fillId="0" borderId="0" xfId="0" applyFont="1" applyFill="1" applyBorder="1" applyAlignment="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11" xfId="52"/>
    <cellStyle name="常规 11 2" xfId="53"/>
    <cellStyle name="常规 2" xfId="54"/>
    <cellStyle name="常规 3" xfId="55"/>
    <cellStyle name="常规 9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abSelected="1" view="pageBreakPreview" zoomScale="85" zoomScaleNormal="100" zoomScaleSheetLayoutView="85" workbookViewId="0">
      <selection activeCell="C8" sqref="C8"/>
    </sheetView>
  </sheetViews>
  <sheetFormatPr defaultColWidth="9" defaultRowHeight="13.5"/>
  <cols>
    <col min="1" max="1" width="5.875" style="1" customWidth="1"/>
    <col min="2" max="2" width="4.25" style="1" customWidth="1"/>
    <col min="3" max="3" width="17.875" style="1" customWidth="1"/>
    <col min="4" max="4" width="24.75" style="1" customWidth="1"/>
    <col min="5" max="5" width="10" style="1" customWidth="1"/>
    <col min="6" max="6" width="5.25" style="2" customWidth="1"/>
    <col min="7" max="7" width="10" style="1" customWidth="1"/>
    <col min="8" max="8" width="12.375" style="3" customWidth="1"/>
    <col min="9" max="9" width="9.125" style="1" customWidth="1"/>
    <col min="10" max="10" width="24.875" style="1" customWidth="1"/>
    <col min="11" max="11" width="12.125" style="1" customWidth="1"/>
    <col min="12" max="12" width="16" style="1" customWidth="1"/>
    <col min="13" max="13" width="6.25" style="1" customWidth="1"/>
    <col min="14" max="14" width="12.625" style="1" hidden="1" customWidth="1"/>
    <col min="15" max="15" width="12.625" style="1"/>
    <col min="16" max="16384" width="9" style="1"/>
  </cols>
  <sheetData>
    <row r="1" ht="37.15" customHeight="1" spans="1:14">
      <c r="A1" s="4" t="s">
        <v>0</v>
      </c>
      <c r="B1" s="4"/>
      <c r="C1" s="4"/>
      <c r="D1" s="4"/>
      <c r="E1" s="4"/>
      <c r="F1" s="4"/>
      <c r="G1" s="4"/>
      <c r="H1" s="5"/>
      <c r="I1" s="4"/>
      <c r="J1" s="4"/>
      <c r="K1" s="4"/>
      <c r="L1" s="4"/>
      <c r="M1" s="4"/>
      <c r="N1" s="23"/>
    </row>
    <row r="2" ht="28.9" customHeight="1" spans="1:16">
      <c r="A2" s="6" t="s">
        <v>1</v>
      </c>
      <c r="B2" s="6" t="s">
        <v>2</v>
      </c>
      <c r="C2" s="6"/>
      <c r="D2" s="7" t="s">
        <v>3</v>
      </c>
      <c r="E2" s="7"/>
      <c r="F2" s="7"/>
      <c r="G2" s="7"/>
      <c r="H2" s="8"/>
      <c r="I2" s="7"/>
      <c r="J2" s="6" t="s">
        <v>4</v>
      </c>
      <c r="K2" s="24" t="s">
        <v>5</v>
      </c>
      <c r="L2" s="25"/>
      <c r="M2" s="26"/>
      <c r="N2" s="2"/>
      <c r="O2" s="2"/>
      <c r="P2" s="2"/>
    </row>
    <row r="3" ht="34.15" customHeight="1" spans="1:16">
      <c r="A3" s="6"/>
      <c r="B3" s="6" t="s">
        <v>6</v>
      </c>
      <c r="C3" s="6"/>
      <c r="D3" s="7" t="s">
        <v>7</v>
      </c>
      <c r="E3" s="7"/>
      <c r="F3" s="7"/>
      <c r="G3" s="7"/>
      <c r="H3" s="8"/>
      <c r="I3" s="7"/>
      <c r="J3" s="6" t="s">
        <v>8</v>
      </c>
      <c r="K3" s="27" t="s">
        <v>5</v>
      </c>
      <c r="L3" s="28"/>
      <c r="M3" s="29"/>
      <c r="N3" s="2"/>
      <c r="O3" s="2"/>
      <c r="P3" s="2"/>
    </row>
    <row r="4" ht="19.15" customHeight="1" spans="1:13">
      <c r="A4" s="9" t="s">
        <v>9</v>
      </c>
      <c r="B4" s="6" t="s">
        <v>10</v>
      </c>
      <c r="C4" s="6" t="s">
        <v>11</v>
      </c>
      <c r="D4" s="7" t="s">
        <v>12</v>
      </c>
      <c r="E4" s="7"/>
      <c r="F4" s="7"/>
      <c r="G4" s="7"/>
      <c r="H4" s="8"/>
      <c r="I4" s="7"/>
      <c r="J4" s="7" t="s">
        <v>13</v>
      </c>
      <c r="K4" s="7"/>
      <c r="L4" s="7"/>
      <c r="M4" s="7"/>
    </row>
    <row r="5" ht="13.7" customHeight="1" spans="1:13">
      <c r="A5" s="7"/>
      <c r="B5" s="6"/>
      <c r="C5" s="6"/>
      <c r="D5" s="6" t="s">
        <v>14</v>
      </c>
      <c r="E5" s="6" t="s">
        <v>15</v>
      </c>
      <c r="F5" s="6" t="s">
        <v>16</v>
      </c>
      <c r="G5" s="6" t="s">
        <v>17</v>
      </c>
      <c r="H5" s="10" t="s">
        <v>18</v>
      </c>
      <c r="I5" s="30" t="s">
        <v>19</v>
      </c>
      <c r="J5" s="31" t="s">
        <v>20</v>
      </c>
      <c r="K5" s="32" t="s">
        <v>21</v>
      </c>
      <c r="L5" s="31" t="s">
        <v>22</v>
      </c>
      <c r="M5" s="31" t="s">
        <v>23</v>
      </c>
    </row>
    <row r="6" ht="55.5" customHeight="1" spans="1:13">
      <c r="A6" s="7"/>
      <c r="B6" s="6"/>
      <c r="C6" s="6"/>
      <c r="D6" s="6"/>
      <c r="E6" s="6"/>
      <c r="F6" s="6"/>
      <c r="G6" s="6"/>
      <c r="H6" s="10"/>
      <c r="I6" s="33"/>
      <c r="J6" s="34"/>
      <c r="K6" s="35"/>
      <c r="L6" s="34"/>
      <c r="M6" s="34"/>
    </row>
    <row r="7" ht="42" customHeight="1" spans="1:13">
      <c r="A7" s="7"/>
      <c r="B7" s="7">
        <v>1</v>
      </c>
      <c r="C7" s="11" t="s">
        <v>24</v>
      </c>
      <c r="D7" s="12" t="s">
        <v>25</v>
      </c>
      <c r="E7" s="13">
        <v>78</v>
      </c>
      <c r="F7" s="14" t="s">
        <v>26</v>
      </c>
      <c r="G7" s="15">
        <v>40.68</v>
      </c>
      <c r="H7" s="16">
        <f t="shared" ref="H7:H35" si="0">E7*G7</f>
        <v>3173.04</v>
      </c>
      <c r="I7" s="7"/>
      <c r="J7" s="11" t="s">
        <v>27</v>
      </c>
      <c r="K7" s="7"/>
      <c r="L7" s="7">
        <v>40.68</v>
      </c>
      <c r="M7" s="7"/>
    </row>
    <row r="8" ht="41.1" customHeight="1" spans="1:13">
      <c r="A8" s="7"/>
      <c r="B8" s="7">
        <v>2</v>
      </c>
      <c r="C8" s="11" t="s">
        <v>28</v>
      </c>
      <c r="D8" s="12" t="s">
        <v>29</v>
      </c>
      <c r="E8" s="13">
        <v>44</v>
      </c>
      <c r="F8" s="14" t="s">
        <v>30</v>
      </c>
      <c r="G8" s="15">
        <v>4.25</v>
      </c>
      <c r="H8" s="16">
        <f t="shared" si="0"/>
        <v>187</v>
      </c>
      <c r="I8" s="7"/>
      <c r="J8" s="11" t="s">
        <v>31</v>
      </c>
      <c r="K8" s="7"/>
      <c r="L8" s="7">
        <v>4.25</v>
      </c>
      <c r="M8" s="7"/>
    </row>
    <row r="9" ht="41.1" customHeight="1" spans="1:13">
      <c r="A9" s="7"/>
      <c r="B9" s="7">
        <v>3</v>
      </c>
      <c r="C9" s="11" t="s">
        <v>28</v>
      </c>
      <c r="D9" s="12" t="s">
        <v>32</v>
      </c>
      <c r="E9" s="13">
        <v>52</v>
      </c>
      <c r="F9" s="14" t="s">
        <v>30</v>
      </c>
      <c r="G9" s="15">
        <v>9.03</v>
      </c>
      <c r="H9" s="16">
        <f t="shared" si="0"/>
        <v>469.56</v>
      </c>
      <c r="I9" s="7"/>
      <c r="J9" s="11" t="s">
        <v>31</v>
      </c>
      <c r="K9" s="7"/>
      <c r="L9" s="7">
        <v>9.03</v>
      </c>
      <c r="M9" s="7"/>
    </row>
    <row r="10" ht="94.5" spans="1:13">
      <c r="A10" s="7"/>
      <c r="B10" s="7">
        <v>4</v>
      </c>
      <c r="C10" s="11" t="s">
        <v>33</v>
      </c>
      <c r="D10" s="12" t="s">
        <v>34</v>
      </c>
      <c r="E10" s="12">
        <v>8</v>
      </c>
      <c r="F10" s="14" t="s">
        <v>35</v>
      </c>
      <c r="G10" s="15">
        <v>427</v>
      </c>
      <c r="H10" s="16">
        <f t="shared" si="0"/>
        <v>3416</v>
      </c>
      <c r="I10" s="7"/>
      <c r="J10" s="11" t="s">
        <v>36</v>
      </c>
      <c r="K10" s="7" t="s">
        <v>37</v>
      </c>
      <c r="L10" s="7">
        <v>427</v>
      </c>
      <c r="M10" s="7"/>
    </row>
    <row r="11" ht="27" spans="1:13">
      <c r="A11" s="7"/>
      <c r="B11" s="7">
        <v>5</v>
      </c>
      <c r="C11" s="11" t="s">
        <v>38</v>
      </c>
      <c r="D11" s="12" t="s">
        <v>5</v>
      </c>
      <c r="E11" s="12">
        <v>21</v>
      </c>
      <c r="F11" s="14" t="s">
        <v>39</v>
      </c>
      <c r="G11" s="15">
        <v>60.86</v>
      </c>
      <c r="H11" s="16">
        <f t="shared" si="0"/>
        <v>1278.06</v>
      </c>
      <c r="I11" s="7"/>
      <c r="J11" s="11" t="s">
        <v>40</v>
      </c>
      <c r="K11" s="7"/>
      <c r="L11" s="7">
        <v>60.86</v>
      </c>
      <c r="M11" s="7"/>
    </row>
    <row r="12" ht="121.5" spans="1:13">
      <c r="A12" s="7"/>
      <c r="B12" s="7">
        <v>6</v>
      </c>
      <c r="C12" s="11" t="s">
        <v>41</v>
      </c>
      <c r="D12" s="12" t="s">
        <v>42</v>
      </c>
      <c r="E12" s="12">
        <v>10</v>
      </c>
      <c r="F12" s="14" t="s">
        <v>43</v>
      </c>
      <c r="G12" s="15">
        <v>2100</v>
      </c>
      <c r="H12" s="15">
        <f t="shared" si="0"/>
        <v>21000</v>
      </c>
      <c r="I12" s="36"/>
      <c r="J12" s="11" t="s">
        <v>44</v>
      </c>
      <c r="K12" s="36"/>
      <c r="L12" s="36">
        <v>2100</v>
      </c>
      <c r="M12" s="36"/>
    </row>
    <row r="13" ht="108" spans="1:13">
      <c r="A13" s="7"/>
      <c r="B13" s="7">
        <v>7</v>
      </c>
      <c r="C13" s="11" t="s">
        <v>45</v>
      </c>
      <c r="D13" s="12" t="s">
        <v>46</v>
      </c>
      <c r="E13" s="12">
        <v>95</v>
      </c>
      <c r="F13" s="14" t="s">
        <v>47</v>
      </c>
      <c r="G13" s="15">
        <v>710</v>
      </c>
      <c r="H13" s="15">
        <f t="shared" si="0"/>
        <v>67450</v>
      </c>
      <c r="I13" s="36"/>
      <c r="J13" s="11" t="s">
        <v>48</v>
      </c>
      <c r="K13" s="36" t="s">
        <v>49</v>
      </c>
      <c r="L13" s="36">
        <v>710</v>
      </c>
      <c r="M13" s="36"/>
    </row>
    <row r="14" ht="54" spans="1:13">
      <c r="A14" s="7"/>
      <c r="B14" s="7">
        <v>8</v>
      </c>
      <c r="C14" s="11" t="s">
        <v>50</v>
      </c>
      <c r="D14" s="12" t="s">
        <v>51</v>
      </c>
      <c r="E14" s="12">
        <v>959.5</v>
      </c>
      <c r="F14" s="14" t="s">
        <v>26</v>
      </c>
      <c r="G14" s="15">
        <v>28.28</v>
      </c>
      <c r="H14" s="16">
        <f t="shared" si="0"/>
        <v>27134.66</v>
      </c>
      <c r="I14" s="7"/>
      <c r="J14" s="11" t="s">
        <v>52</v>
      </c>
      <c r="K14" s="9" t="s">
        <v>5</v>
      </c>
      <c r="L14" s="9">
        <v>28.28</v>
      </c>
      <c r="M14" s="7"/>
    </row>
    <row r="15" ht="54" spans="1:13">
      <c r="A15" s="7"/>
      <c r="B15" s="7">
        <v>9</v>
      </c>
      <c r="C15" s="11" t="s">
        <v>50</v>
      </c>
      <c r="D15" s="12" t="s">
        <v>53</v>
      </c>
      <c r="E15" s="12">
        <v>175.5</v>
      </c>
      <c r="F15" s="14" t="s">
        <v>26</v>
      </c>
      <c r="G15" s="15">
        <v>73.23</v>
      </c>
      <c r="H15" s="16">
        <f t="shared" si="0"/>
        <v>12851.865</v>
      </c>
      <c r="I15" s="7"/>
      <c r="J15" s="11" t="s">
        <v>54</v>
      </c>
      <c r="K15" s="7"/>
      <c r="L15" s="7">
        <v>73.23</v>
      </c>
      <c r="M15" s="7"/>
    </row>
    <row r="16" ht="54" spans="1:13">
      <c r="A16" s="7"/>
      <c r="B16" s="7">
        <v>10</v>
      </c>
      <c r="C16" s="11" t="s">
        <v>50</v>
      </c>
      <c r="D16" s="12" t="s">
        <v>55</v>
      </c>
      <c r="E16" s="12">
        <v>128.5</v>
      </c>
      <c r="F16" s="14" t="s">
        <v>26</v>
      </c>
      <c r="G16" s="15">
        <v>92.2</v>
      </c>
      <c r="H16" s="16">
        <f t="shared" ref="H16" si="1">E16*G16</f>
        <v>11847.7</v>
      </c>
      <c r="I16" s="7"/>
      <c r="J16" s="11" t="s">
        <v>56</v>
      </c>
      <c r="K16" s="7"/>
      <c r="L16" s="7">
        <v>92.2</v>
      </c>
      <c r="M16" s="7"/>
    </row>
    <row r="17" ht="54" spans="1:13">
      <c r="A17" s="7"/>
      <c r="B17" s="7">
        <v>11</v>
      </c>
      <c r="C17" s="11" t="s">
        <v>50</v>
      </c>
      <c r="D17" s="12" t="s">
        <v>57</v>
      </c>
      <c r="E17" s="12">
        <v>81</v>
      </c>
      <c r="F17" s="14" t="s">
        <v>26</v>
      </c>
      <c r="G17" s="15">
        <v>117.27</v>
      </c>
      <c r="H17" s="16">
        <f t="shared" ref="H17:H18" si="2">E17*G17</f>
        <v>9498.87</v>
      </c>
      <c r="I17" s="7"/>
      <c r="J17" s="11" t="s">
        <v>58</v>
      </c>
      <c r="K17" s="7"/>
      <c r="L17" s="7">
        <v>117.27</v>
      </c>
      <c r="M17" s="7"/>
    </row>
    <row r="18" spans="1:13">
      <c r="A18" s="7"/>
      <c r="B18" s="7">
        <v>12</v>
      </c>
      <c r="C18" s="11" t="s">
        <v>59</v>
      </c>
      <c r="D18" s="12"/>
      <c r="E18" s="12">
        <v>1219.7</v>
      </c>
      <c r="F18" s="14" t="s">
        <v>60</v>
      </c>
      <c r="G18" s="15">
        <v>6.5</v>
      </c>
      <c r="H18" s="16">
        <f t="shared" si="2"/>
        <v>7928.05</v>
      </c>
      <c r="I18" s="7"/>
      <c r="J18" s="11" t="s">
        <v>61</v>
      </c>
      <c r="K18" s="7"/>
      <c r="L18" s="7">
        <v>6.5</v>
      </c>
      <c r="M18" s="7"/>
    </row>
    <row r="19" ht="121.5" spans="1:13">
      <c r="A19" s="7"/>
      <c r="B19" s="7">
        <v>13</v>
      </c>
      <c r="C19" s="11" t="s">
        <v>62</v>
      </c>
      <c r="D19" s="12" t="s">
        <v>63</v>
      </c>
      <c r="E19" s="12">
        <v>128</v>
      </c>
      <c r="F19" s="14" t="s">
        <v>26</v>
      </c>
      <c r="G19" s="15">
        <v>260</v>
      </c>
      <c r="H19" s="16">
        <f t="shared" si="0"/>
        <v>33280</v>
      </c>
      <c r="I19" s="7"/>
      <c r="J19" s="11" t="s">
        <v>64</v>
      </c>
      <c r="K19" s="9" t="s">
        <v>65</v>
      </c>
      <c r="L19" s="9">
        <v>120</v>
      </c>
      <c r="M19" s="7"/>
    </row>
    <row r="20" ht="121.5" spans="1:13">
      <c r="A20" s="7"/>
      <c r="B20" s="7">
        <v>14</v>
      </c>
      <c r="C20" s="11" t="s">
        <v>66</v>
      </c>
      <c r="D20" s="12" t="s">
        <v>5</v>
      </c>
      <c r="E20" s="12">
        <v>55</v>
      </c>
      <c r="F20" s="14" t="s">
        <v>39</v>
      </c>
      <c r="G20" s="15">
        <v>6.8</v>
      </c>
      <c r="H20" s="16">
        <f t="shared" si="0"/>
        <v>374</v>
      </c>
      <c r="I20" s="7"/>
      <c r="J20" s="11" t="s">
        <v>67</v>
      </c>
      <c r="K20" s="9" t="s">
        <v>65</v>
      </c>
      <c r="L20" s="9">
        <v>6.8</v>
      </c>
      <c r="M20" s="7"/>
    </row>
    <row r="21" ht="121.5" spans="1:13">
      <c r="A21" s="7"/>
      <c r="B21" s="7">
        <v>15</v>
      </c>
      <c r="C21" s="11" t="s">
        <v>68</v>
      </c>
      <c r="D21" s="12" t="s">
        <v>5</v>
      </c>
      <c r="E21" s="12">
        <v>76</v>
      </c>
      <c r="F21" s="14" t="s">
        <v>39</v>
      </c>
      <c r="G21" s="15">
        <v>7</v>
      </c>
      <c r="H21" s="16">
        <f t="shared" si="0"/>
        <v>532</v>
      </c>
      <c r="I21" s="7"/>
      <c r="J21" s="11" t="s">
        <v>69</v>
      </c>
      <c r="K21" s="9" t="s">
        <v>65</v>
      </c>
      <c r="L21" s="9">
        <v>7</v>
      </c>
      <c r="M21" s="7"/>
    </row>
    <row r="22" ht="121.5" spans="1:13">
      <c r="A22" s="7"/>
      <c r="B22" s="7">
        <v>16</v>
      </c>
      <c r="C22" s="11" t="s">
        <v>70</v>
      </c>
      <c r="D22" s="12" t="s">
        <v>5</v>
      </c>
      <c r="E22" s="12">
        <v>38</v>
      </c>
      <c r="F22" s="14" t="s">
        <v>39</v>
      </c>
      <c r="G22" s="15">
        <v>8</v>
      </c>
      <c r="H22" s="16">
        <f t="shared" si="0"/>
        <v>304</v>
      </c>
      <c r="I22" s="7"/>
      <c r="J22" s="11" t="s">
        <v>71</v>
      </c>
      <c r="K22" s="9" t="s">
        <v>65</v>
      </c>
      <c r="L22" s="9">
        <v>8</v>
      </c>
      <c r="M22" s="7"/>
    </row>
    <row r="23" ht="121.5" spans="1:13">
      <c r="A23" s="7"/>
      <c r="B23" s="7">
        <v>17</v>
      </c>
      <c r="C23" s="11" t="s">
        <v>72</v>
      </c>
      <c r="D23" s="12" t="s">
        <v>5</v>
      </c>
      <c r="E23" s="12">
        <v>61</v>
      </c>
      <c r="F23" s="14" t="s">
        <v>73</v>
      </c>
      <c r="G23" s="15">
        <v>17</v>
      </c>
      <c r="H23" s="16">
        <f t="shared" si="0"/>
        <v>1037</v>
      </c>
      <c r="I23" s="7"/>
      <c r="J23" s="11" t="s">
        <v>74</v>
      </c>
      <c r="K23" s="9" t="s">
        <v>65</v>
      </c>
      <c r="L23" s="9">
        <v>17</v>
      </c>
      <c r="M23" s="7"/>
    </row>
    <row r="24" ht="162" spans="1:16">
      <c r="A24" s="7"/>
      <c r="B24" s="7">
        <v>18</v>
      </c>
      <c r="C24" s="11" t="s">
        <v>75</v>
      </c>
      <c r="D24" s="12" t="s">
        <v>76</v>
      </c>
      <c r="E24" s="12">
        <v>29375.5</v>
      </c>
      <c r="F24" s="14" t="s">
        <v>26</v>
      </c>
      <c r="G24" s="15">
        <v>6.8</v>
      </c>
      <c r="H24" s="16">
        <f t="shared" si="0"/>
        <v>199753.4</v>
      </c>
      <c r="I24" s="7"/>
      <c r="J24" s="11" t="s">
        <v>77</v>
      </c>
      <c r="K24" s="9" t="s">
        <v>78</v>
      </c>
      <c r="L24" s="9">
        <v>6.8</v>
      </c>
      <c r="M24" s="7"/>
      <c r="O24" s="37" t="s">
        <v>5</v>
      </c>
      <c r="P24" s="38" t="s">
        <v>5</v>
      </c>
    </row>
    <row r="25" ht="162" spans="1:13">
      <c r="A25" s="7"/>
      <c r="B25" s="7">
        <v>19</v>
      </c>
      <c r="C25" s="11" t="s">
        <v>75</v>
      </c>
      <c r="D25" s="12" t="s">
        <v>79</v>
      </c>
      <c r="E25" s="12">
        <f>51.77+27</f>
        <v>78.77</v>
      </c>
      <c r="F25" s="14" t="s">
        <v>26</v>
      </c>
      <c r="G25" s="15">
        <v>4.3</v>
      </c>
      <c r="H25" s="16">
        <f t="shared" si="0"/>
        <v>338.711</v>
      </c>
      <c r="I25" s="7"/>
      <c r="J25" s="11" t="s">
        <v>80</v>
      </c>
      <c r="K25" s="9" t="s">
        <v>78</v>
      </c>
      <c r="L25" s="9">
        <v>4.3</v>
      </c>
      <c r="M25" s="7"/>
    </row>
    <row r="26" ht="162" spans="1:13">
      <c r="A26" s="7"/>
      <c r="B26" s="7">
        <v>20</v>
      </c>
      <c r="C26" s="11" t="s">
        <v>75</v>
      </c>
      <c r="D26" s="12" t="s">
        <v>81</v>
      </c>
      <c r="E26" s="12">
        <v>80537</v>
      </c>
      <c r="F26" s="14" t="s">
        <v>26</v>
      </c>
      <c r="G26" s="15">
        <v>0.8</v>
      </c>
      <c r="H26" s="16">
        <f t="shared" si="0"/>
        <v>64429.6</v>
      </c>
      <c r="I26" s="7"/>
      <c r="J26" s="11" t="s">
        <v>82</v>
      </c>
      <c r="K26" s="9" t="s">
        <v>78</v>
      </c>
      <c r="L26" s="9">
        <v>0.8</v>
      </c>
      <c r="M26" s="7"/>
    </row>
    <row r="27" spans="1:13">
      <c r="A27" s="7"/>
      <c r="B27" s="7">
        <v>21</v>
      </c>
      <c r="C27" s="11" t="s">
        <v>83</v>
      </c>
      <c r="D27" s="12"/>
      <c r="E27" s="12">
        <v>18866</v>
      </c>
      <c r="F27" s="14" t="s">
        <v>39</v>
      </c>
      <c r="G27" s="15">
        <v>10</v>
      </c>
      <c r="H27" s="16">
        <f t="shared" si="0"/>
        <v>188660</v>
      </c>
      <c r="I27" s="7"/>
      <c r="J27" s="11" t="s">
        <v>84</v>
      </c>
      <c r="K27" s="7"/>
      <c r="L27" s="7">
        <v>1</v>
      </c>
      <c r="M27" s="7"/>
    </row>
    <row r="28" ht="123.95" customHeight="1" spans="1:13">
      <c r="A28" s="7"/>
      <c r="B28" s="7">
        <v>22</v>
      </c>
      <c r="C28" s="11" t="s">
        <v>85</v>
      </c>
      <c r="D28" s="12" t="s">
        <v>86</v>
      </c>
      <c r="E28" s="12">
        <v>144</v>
      </c>
      <c r="F28" s="14" t="s">
        <v>39</v>
      </c>
      <c r="G28" s="15">
        <v>480</v>
      </c>
      <c r="H28" s="16">
        <f t="shared" si="0"/>
        <v>69120</v>
      </c>
      <c r="I28" s="7"/>
      <c r="J28" s="11" t="s">
        <v>87</v>
      </c>
      <c r="K28" s="9" t="s">
        <v>49</v>
      </c>
      <c r="L28" s="9">
        <v>320</v>
      </c>
      <c r="M28" s="7"/>
    </row>
    <row r="29" ht="123.95" customHeight="1" spans="1:13">
      <c r="A29" s="7"/>
      <c r="B29" s="7">
        <v>23</v>
      </c>
      <c r="C29" s="11" t="s">
        <v>88</v>
      </c>
      <c r="D29" s="12" t="s">
        <v>89</v>
      </c>
      <c r="E29" s="12">
        <v>2725</v>
      </c>
      <c r="F29" s="14" t="s">
        <v>39</v>
      </c>
      <c r="G29" s="15">
        <v>19.5</v>
      </c>
      <c r="H29" s="15">
        <f t="shared" si="0"/>
        <v>53137.5</v>
      </c>
      <c r="I29" s="36"/>
      <c r="J29" s="11" t="s">
        <v>90</v>
      </c>
      <c r="K29" s="36" t="s">
        <v>49</v>
      </c>
      <c r="L29" s="36">
        <v>13</v>
      </c>
      <c r="M29" s="36"/>
    </row>
    <row r="30" ht="121.5" spans="1:13">
      <c r="A30" s="7"/>
      <c r="B30" s="7">
        <v>24</v>
      </c>
      <c r="C30" s="11" t="s">
        <v>91</v>
      </c>
      <c r="D30" s="12" t="s">
        <v>92</v>
      </c>
      <c r="E30" s="12">
        <v>1290</v>
      </c>
      <c r="F30" s="14" t="s">
        <v>93</v>
      </c>
      <c r="G30" s="15">
        <v>5</v>
      </c>
      <c r="H30" s="15">
        <f t="shared" si="0"/>
        <v>6450</v>
      </c>
      <c r="I30" s="36"/>
      <c r="J30" s="11" t="s">
        <v>94</v>
      </c>
      <c r="K30" s="9" t="s">
        <v>49</v>
      </c>
      <c r="L30" s="9">
        <v>5</v>
      </c>
      <c r="M30" s="7"/>
    </row>
    <row r="31" ht="121.5" spans="1:13">
      <c r="A31" s="7"/>
      <c r="B31" s="7">
        <v>25</v>
      </c>
      <c r="C31" s="11" t="s">
        <v>95</v>
      </c>
      <c r="D31" s="12" t="s">
        <v>96</v>
      </c>
      <c r="E31" s="12">
        <v>150</v>
      </c>
      <c r="F31" s="14" t="s">
        <v>93</v>
      </c>
      <c r="G31" s="15">
        <v>6</v>
      </c>
      <c r="H31" s="16">
        <f t="shared" si="0"/>
        <v>900</v>
      </c>
      <c r="I31" s="7"/>
      <c r="J31" s="11" t="s">
        <v>97</v>
      </c>
      <c r="K31" s="9" t="s">
        <v>49</v>
      </c>
      <c r="L31" s="9">
        <v>6</v>
      </c>
      <c r="M31" s="7"/>
    </row>
    <row r="32" ht="121.5" spans="1:13">
      <c r="A32" s="7"/>
      <c r="B32" s="7">
        <v>26</v>
      </c>
      <c r="C32" s="11" t="s">
        <v>98</v>
      </c>
      <c r="D32" s="12" t="s">
        <v>99</v>
      </c>
      <c r="E32" s="12">
        <v>5450</v>
      </c>
      <c r="F32" s="14" t="s">
        <v>93</v>
      </c>
      <c r="G32" s="15">
        <v>0.85</v>
      </c>
      <c r="H32" s="16">
        <f t="shared" si="0"/>
        <v>4632.5</v>
      </c>
      <c r="I32" s="7"/>
      <c r="J32" s="11" t="s">
        <v>100</v>
      </c>
      <c r="K32" s="9" t="s">
        <v>49</v>
      </c>
      <c r="L32" s="9">
        <v>0.85</v>
      </c>
      <c r="M32" s="9" t="s">
        <v>5</v>
      </c>
    </row>
    <row r="33" ht="121.5" spans="1:13">
      <c r="A33" s="7"/>
      <c r="B33" s="7">
        <v>27</v>
      </c>
      <c r="C33" s="17" t="s">
        <v>101</v>
      </c>
      <c r="D33" s="17" t="s">
        <v>102</v>
      </c>
      <c r="E33" s="18">
        <v>10</v>
      </c>
      <c r="F33" s="14" t="s">
        <v>93</v>
      </c>
      <c r="G33" s="15">
        <v>8</v>
      </c>
      <c r="H33" s="16">
        <f t="shared" si="0"/>
        <v>80</v>
      </c>
      <c r="I33" s="7"/>
      <c r="J33" s="11" t="s">
        <v>103</v>
      </c>
      <c r="K33" s="9" t="s">
        <v>49</v>
      </c>
      <c r="L33" s="9">
        <v>8</v>
      </c>
      <c r="M33" s="7"/>
    </row>
    <row r="34" ht="121.5" spans="1:13">
      <c r="A34" s="7"/>
      <c r="B34" s="7">
        <v>28</v>
      </c>
      <c r="C34" s="17" t="s">
        <v>104</v>
      </c>
      <c r="D34" s="17"/>
      <c r="E34" s="18">
        <v>95</v>
      </c>
      <c r="F34" s="14" t="s">
        <v>93</v>
      </c>
      <c r="G34" s="15">
        <v>4.5</v>
      </c>
      <c r="H34" s="16">
        <f t="shared" si="0"/>
        <v>427.5</v>
      </c>
      <c r="I34" s="7"/>
      <c r="J34" s="11" t="s">
        <v>105</v>
      </c>
      <c r="K34" s="9" t="s">
        <v>49</v>
      </c>
      <c r="L34" s="9">
        <v>4.5</v>
      </c>
      <c r="M34" s="7"/>
    </row>
    <row r="35" ht="67.5" spans="1:13">
      <c r="A35" s="7"/>
      <c r="B35" s="7">
        <v>29</v>
      </c>
      <c r="C35" s="11" t="s">
        <v>106</v>
      </c>
      <c r="D35" s="12" t="s">
        <v>107</v>
      </c>
      <c r="E35" s="12">
        <v>60</v>
      </c>
      <c r="F35" s="17" t="s">
        <v>30</v>
      </c>
      <c r="G35" s="15">
        <v>26.48</v>
      </c>
      <c r="H35" s="16">
        <f t="shared" si="0"/>
        <v>1588.8</v>
      </c>
      <c r="I35" s="7"/>
      <c r="J35" s="11" t="s">
        <v>108</v>
      </c>
      <c r="K35" s="7"/>
      <c r="L35" s="11" t="s">
        <v>109</v>
      </c>
      <c r="M35" s="7"/>
    </row>
    <row r="36" ht="20.45" customHeight="1" spans="1:13">
      <c r="A36" s="7"/>
      <c r="B36" s="7" t="s">
        <v>110</v>
      </c>
      <c r="C36" s="7"/>
      <c r="D36" s="7"/>
      <c r="E36" s="7"/>
      <c r="F36" s="7"/>
      <c r="G36" s="7"/>
      <c r="H36" s="8">
        <f>SUM(H7:H35)</f>
        <v>791279.816</v>
      </c>
      <c r="I36" s="39"/>
      <c r="J36" s="7"/>
      <c r="K36" s="7"/>
      <c r="L36" s="7"/>
      <c r="M36" s="7"/>
    </row>
    <row r="37" ht="21.2" customHeight="1" spans="1:13">
      <c r="A37" s="7"/>
      <c r="B37" s="7"/>
      <c r="C37" s="7"/>
      <c r="D37" s="7"/>
      <c r="E37" s="7"/>
      <c r="F37" s="7"/>
      <c r="G37" s="7"/>
      <c r="H37" s="8"/>
      <c r="I37" s="40"/>
      <c r="J37" s="7"/>
      <c r="K37" s="7"/>
      <c r="L37" s="7"/>
      <c r="M37" s="7"/>
    </row>
    <row r="38" ht="15" customHeight="1" spans="1:16">
      <c r="A38" s="19"/>
      <c r="B38" s="20" t="s">
        <v>111</v>
      </c>
      <c r="C38" s="20"/>
      <c r="D38" s="20"/>
      <c r="E38" s="20"/>
      <c r="F38" s="20"/>
      <c r="G38" s="20"/>
      <c r="H38" s="20"/>
      <c r="I38" s="20"/>
      <c r="J38" s="20"/>
      <c r="K38" s="20"/>
      <c r="L38" s="20"/>
      <c r="M38" s="20"/>
      <c r="N38" s="41"/>
      <c r="P38" s="42"/>
    </row>
    <row r="39" spans="1:13">
      <c r="A39" s="21" t="s">
        <v>112</v>
      </c>
      <c r="B39" s="21"/>
      <c r="C39" s="21"/>
      <c r="D39" s="21"/>
      <c r="E39" s="21"/>
      <c r="F39" s="21"/>
      <c r="G39" s="21"/>
      <c r="H39" s="22"/>
      <c r="I39" s="21"/>
      <c r="J39" s="21"/>
      <c r="K39" s="21"/>
      <c r="L39" s="21"/>
      <c r="M39" s="21"/>
    </row>
  </sheetData>
  <mergeCells count="37">
    <mergeCell ref="A1:M1"/>
    <mergeCell ref="B2:C2"/>
    <mergeCell ref="D2:I2"/>
    <mergeCell ref="K2:M2"/>
    <mergeCell ref="B3:C3"/>
    <mergeCell ref="D3:I3"/>
    <mergeCell ref="K3:M3"/>
    <mergeCell ref="D4:I4"/>
    <mergeCell ref="J4:M4"/>
    <mergeCell ref="B38:M38"/>
    <mergeCell ref="A39:M39"/>
    <mergeCell ref="A2:A3"/>
    <mergeCell ref="A4:A37"/>
    <mergeCell ref="B4:B6"/>
    <mergeCell ref="B36:B37"/>
    <mergeCell ref="C4:C6"/>
    <mergeCell ref="C36:C37"/>
    <mergeCell ref="D5:D6"/>
    <mergeCell ref="D36:D37"/>
    <mergeCell ref="E5:E6"/>
    <mergeCell ref="E36:E37"/>
    <mergeCell ref="F5:F6"/>
    <mergeCell ref="F36:F37"/>
    <mergeCell ref="G5:G6"/>
    <mergeCell ref="G36:G37"/>
    <mergeCell ref="H5:H6"/>
    <mergeCell ref="H36:H37"/>
    <mergeCell ref="I5:I6"/>
    <mergeCell ref="I36:I37"/>
    <mergeCell ref="J5:J6"/>
    <mergeCell ref="J36:J37"/>
    <mergeCell ref="K5:K6"/>
    <mergeCell ref="K36:K37"/>
    <mergeCell ref="L5:L6"/>
    <mergeCell ref="L36:L37"/>
    <mergeCell ref="M5:M6"/>
    <mergeCell ref="M36:M37"/>
  </mergeCells>
  <pageMargins left="0.707638888888889" right="0.707638888888889" top="0.590277777777778" bottom="0.432638888888889" header="0.313888888888889" footer="0.313888888888889"/>
  <pageSetup paperSize="9" scale="83"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缺项材料选用定价审批表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。o  O</cp:lastModifiedBy>
  <dcterms:created xsi:type="dcterms:W3CDTF">2019-08-26T07:49:00Z</dcterms:created>
  <cp:lastPrinted>2022-08-31T02:25:00Z</cp:lastPrinted>
  <dcterms:modified xsi:type="dcterms:W3CDTF">2022-10-09T06:50:38Z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B4C30A6DC12344CEBCA864514588AD3B</vt:lpwstr>
  </property>
</Properties>
</file>